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625" tabRatio="935" activeTab="0"/>
  </bookViews>
  <sheets>
    <sheet name="Wheelchair Basketball" sheetId="1" r:id="rId1"/>
  </sheets>
  <definedNames>
    <definedName name="ActiveCumbria">'Wheelchair Basketball'!$AB$7:$AB$13</definedName>
    <definedName name="ActiveDevon">'Wheelchair Basketball'!$AD$3:$AD$13</definedName>
    <definedName name="ActiveDorset">'Wheelchair Basketball'!$AD$14:$AD$22</definedName>
    <definedName name="ActiveGloucestershire">'Wheelchair Basketball'!$AD$24:$AD$30</definedName>
    <definedName name="ActiveNorfolk">'Wheelchair Basketball'!$X$3:$X$10</definedName>
    <definedName name="ActiveSurrey">'Wheelchair Basketball'!$AC$3:$AC$14</definedName>
    <definedName name="ActiveSussex">'Wheelchair Basketball'!$AC$63:$AC$76</definedName>
    <definedName name="BerkshireSport">'Wheelchair Basketball'!$AC$15:$AC$21</definedName>
    <definedName name="BirminghamSportandPhysicalActivityPartnership">'Wheelchair Basketball'!$AE$3</definedName>
    <definedName name="BlackCountryBeActivePartnership">'Wheelchair Basketball'!$AE$4:$AE$8</definedName>
    <definedName name="BucksandMiltonKeynesSportsPartnership">'Wheelchair Basketball'!$AC$22:$AC$27</definedName>
    <definedName name="CheshireandWarringtonSportsPartnership">'Wheelchair Basketball'!$AB$3:$AB$6</definedName>
    <definedName name="CornwallSportsPartnership">'Wheelchair Basketball'!$AD$23</definedName>
    <definedName name="CountyDurhamSport">'Wheelchair Basketball'!$AA$3</definedName>
    <definedName name="CoventrySolihullandWarwickshireSport">'Wheelchair Basketball'!$AE$9:$AE$16</definedName>
    <definedName name="DelivererType">'Wheelchair Basketball'!$U$3:$U$17</definedName>
    <definedName name="DeliveryQuarter">'Wheelchair Basketball'!$AG$3:$AG$6</definedName>
    <definedName name="DerbyshireSport">'Wheelchair Basketball'!$Y$3:$Y$12</definedName>
    <definedName name="East">'Wheelchair Basketball'!$W$3:$W$8</definedName>
    <definedName name="EastMidlands">'Wheelchair Basketball'!$W$9:$W$13</definedName>
    <definedName name="EnergizeShropshireTelfordandWrekin">'Wheelchair Basketball'!$AE$17:$AE$19</definedName>
    <definedName name="GreaterSport">'Wheelchair Basketball'!$AB$14:$AB$24</definedName>
    <definedName name="HertfordshireSportsPartnership">'Wheelchair Basketball'!$X$11:$X$21</definedName>
    <definedName name="HumberSportsPartnership">'Wheelchair Basketball'!$AF$3:$AF$7</definedName>
    <definedName name="IfYesHow">'Wheelchair Basketball'!$AL$10:$AL$13</definedName>
    <definedName name="KentSport">'Wheelchair Basketball'!$AC$28:$AC$41</definedName>
    <definedName name="LancashireSportsPartnership">'Wheelchair Basketball'!$AB$25:$AB$39</definedName>
    <definedName name="LeicestershireandRutlandSportsPartnership">'Wheelchair Basketball'!$Y$13:$Y$22</definedName>
    <definedName name="LincolnshireSportsPartnership">'Wheelchair Basketball'!$Y$23:$Y$30</definedName>
    <definedName name="LivingSport">'Wheelchair Basketball'!$X$22:$X$28</definedName>
    <definedName name="London">'Wheelchair Basketball'!$W$14:$W$18</definedName>
    <definedName name="MeasureSustainedParticipantsTargets">'Wheelchair Basketball'!$AL$5:$AL$6</definedName>
    <definedName name="MerseysideSportsPartnership">'Wheelchair Basketball'!$AB$40:$AB$46</definedName>
    <definedName name="NoofBlocks">'Wheelchair Basketball'!$AI$3:$AI$32</definedName>
    <definedName name="NoofSessions">'Wheelchair Basketball'!$AH$3:$AH$5</definedName>
    <definedName name="NorthamptonshireSport">'Wheelchair Basketball'!$Y$31:$Y$38</definedName>
    <definedName name="NorthEast">'Wheelchair Basketball'!$W$19:$W$22</definedName>
    <definedName name="NorthumberlandSport">'Wheelchair Basketball'!$AA$4</definedName>
    <definedName name="NorthWest">'Wheelchair Basketball'!$W$23:$W$27</definedName>
    <definedName name="NorthYorkshireSport">'Wheelchair Basketball'!$AF$8:$AF$16</definedName>
    <definedName name="OxfordshireSportsPartnership">'Wheelchair Basketball'!$AC$42:$AC$47</definedName>
    <definedName name="ProActiveCentralLondon">'Wheelchair Basketball'!$Z$3:$Z$10</definedName>
    <definedName name="ProActiveEastLondon">'Wheelchair Basketball'!$Z$11:$Z$21</definedName>
    <definedName name="ProActiveNorthLondon">'Wheelchair Basketball'!$Z$22:$Z$26</definedName>
    <definedName name="ProActiveSouthLondon">'Wheelchair Basketball'!$Z$27:$Z$33</definedName>
    <definedName name="ProActiveWestLondon">'Wheelchair Basketball'!$Z$34:$Z$40</definedName>
    <definedName name="Region">'Wheelchair Basketball'!$V$3:$V$11</definedName>
    <definedName name="SettingType">'Wheelchair Basketball'!$AJ$3:$AJ$15</definedName>
    <definedName name="SomersetActivityandSportsPartnership">'Wheelchair Basketball'!$AD$31:$AD$36</definedName>
    <definedName name="SouthEast">'Wheelchair Basketball'!$W$28:$W$34</definedName>
    <definedName name="SouthWest">'Wheelchair Basketball'!$W$35:$W$41</definedName>
    <definedName name="SouthYorkshireSport">'Wheelchair Basketball'!$AF$17:$AF$21</definedName>
    <definedName name="Sport">'Wheelchair Basketball'!$AK$3:$AK$77</definedName>
    <definedName name="SportAcrossStaffordshireandStokeonTrent">'Wheelchair Basketball'!$AE$20:$AE$29</definedName>
    <definedName name="SportEssex">'Wheelchair Basketball'!$X$29:$X$43</definedName>
    <definedName name="SportHampshireandIOW">'Wheelchair Basketball'!$AC$48:$AC$62</definedName>
    <definedName name="SportNottinghamshire">'Wheelchair Basketball'!$Y$39:$Y$47</definedName>
    <definedName name="SportsPartnershipHerefordshireandWorcestershire">'Wheelchair Basketball'!$AE$30:$AE$37</definedName>
    <definedName name="SuffolkSport">'Wheelchair Basketball'!$X$44:$X$51</definedName>
    <definedName name="SustainedParticipantsIntentionStudyProject">'Wheelchair Basketball'!$AM$5:$AM$7</definedName>
    <definedName name="SustainedParticipantsTrackingStudyProject">'Wheelchair Basketball'!$AM$11:$AM$13</definedName>
    <definedName name="TeamBedsandLuton">'Wheelchair Basketball'!$X$52:$X$55</definedName>
    <definedName name="TeesValleySportsPartnership">'Wheelchair Basketball'!$AA$5:$AA$10</definedName>
    <definedName name="TyneandWearSport">'Wheelchair Basketball'!$AA$11:$AA$16</definedName>
    <definedName name="Wesport">'Wheelchair Basketball'!$AD$37:$AD$41</definedName>
    <definedName name="WestMidlands">'Wheelchair Basketball'!$W$42:$W$47</definedName>
    <definedName name="WestYorkshireSport">'Wheelchair Basketball'!$AF$22:$AF$27</definedName>
    <definedName name="WiltshireandSwindonActivityandSportsPartnership">'Wheelchair Basketball'!$AD$42:$AD$44</definedName>
    <definedName name="Yorkshire">'Wheelchair Basketball'!$W$48:$W$51</definedName>
  </definedNames>
  <calcPr fullCalcOnLoad="1"/>
</workbook>
</file>

<file path=xl/sharedStrings.xml><?xml version="1.0" encoding="utf-8"?>
<sst xmlns="http://schemas.openxmlformats.org/spreadsheetml/2006/main" count="652" uniqueCount="587">
  <si>
    <t>New after school/college wheelchair basketball club to be run as part of the OSHL programme on a college site.  The club will run for 6 weeks at  CRC on Tuesdays in delivery 1/4  3 for 14-19 year olds. CRC will hire out the sportshall at a reduced rate of £26ph. Propose to run a 1 hour club for 6 weeks duration from 5-6pm during the autumn term, following a launch of the club on 1st November to tie in with the 300 day countdown to the Paralympics. ??, from ??? Wheelchair Basketball Club, based at ?????, will deliver the session at CRC on a Tuesday night.  He will be assisted by a trainee coach, to accomodate the special needs of these students. The participants will be charged £2 per session for the 6 week Sportivate club which will go towards the cost of joining the ??? club. During the 6 weeks training sessions the young people will learn some of the basic skills of wheelchair basketball which will include chair skills, shooting, dribbling, passing and game tactics etc. progressing the skills through the 6 weeks to be able to understand the game. With the view to playing matches after the 6 weeks, the 1st being a PLUS competition between schools locally in the spring term.</t>
  </si>
  <si>
    <t>?? Wheelchair Basketball Club is the only club in the ?? area and is in easy access for the targeted students. It has a strong link with the CSSP.  ?? is the club coach and also tutors WCB courses. He will deliver the 6 week Sportivate project with the support of ???, creating an ideal link and  exit route for students to take the activity further and make it sustainable.  He will also mentor an assistant coach during the Sportivate Club, who will continue to develop the Junior section of ???, after the 6 weeks. We will also run an awareness training course for volunteers to link in with the Sportivate sessions, followed by a Level 1 course in the new year, so more coaches can be trained up to support the club.  The community club wishes to expand this section through this sportivate club.   The club is commited to running weekly coaching sessions for children and adults and have the potential to take on new members. The club runs on a Tuesday from 8-10pm. The cost for juniors is £100 pa and over 18s is £130pa. Further links have been established with ??? club who run activity sessions for young people in wheelchairs.  By enabling independence and enhancing self-esteem, the Club helps children with disabilities reach their full potential. The club will also be promoted by ??? CSP and district council as ??is in the city, there will be strong partnership working between all parties.</t>
  </si>
  <si>
    <t>Sporthall hire £30ph x 6 weeks</t>
  </si>
  <si>
    <t>Steve Spilka</t>
  </si>
  <si>
    <t xml:space="preserve">subsidised sportshall </t>
  </si>
  <si>
    <t>Owner's('s) Role(s):</t>
  </si>
  <si>
    <t>Christchurch</t>
  </si>
  <si>
    <t>East Staffordshire</t>
  </si>
  <si>
    <t>Hambleton</t>
  </si>
  <si>
    <t>Basketball</t>
  </si>
  <si>
    <t>Broxbourne</t>
  </si>
  <si>
    <t>Charnwood</t>
  </si>
  <si>
    <t>Croydon</t>
  </si>
  <si>
    <t>Carlisle</t>
  </si>
  <si>
    <t>Canterbury</t>
  </si>
  <si>
    <t>Cotswold</t>
  </si>
  <si>
    <t>Herefordshire UA</t>
  </si>
  <si>
    <t>Harrogate</t>
  </si>
  <si>
    <t>Cambridge</t>
  </si>
  <si>
    <t>Chesterfield</t>
  </si>
  <si>
    <t>Ealing</t>
  </si>
  <si>
    <t>Cherwell</t>
  </si>
  <si>
    <t>East Devon</t>
  </si>
  <si>
    <t>Lichfield</t>
  </si>
  <si>
    <t>Boccia</t>
  </si>
  <si>
    <t>Sports Club Venue</t>
  </si>
  <si>
    <t>Sports Club Staff</t>
  </si>
  <si>
    <t>Castle Point</t>
  </si>
  <si>
    <t>Corby</t>
  </si>
  <si>
    <t>Enfield</t>
  </si>
  <si>
    <t>Gateshead</t>
  </si>
  <si>
    <t>Chorley</t>
  </si>
  <si>
    <t>Chichester</t>
  </si>
  <si>
    <t>East Dorset</t>
  </si>
  <si>
    <t>Malvern Hills</t>
  </si>
  <si>
    <t>Kirklees</t>
  </si>
  <si>
    <t>Chelmsford</t>
  </si>
  <si>
    <t>Daventry</t>
  </si>
  <si>
    <t>Greenwich</t>
  </si>
  <si>
    <t>Hartlepool UA</t>
  </si>
  <si>
    <t>Chiltern</t>
  </si>
  <si>
    <t>Exeter</t>
  </si>
  <si>
    <t>Leeds</t>
  </si>
  <si>
    <t>Boxing</t>
  </si>
  <si>
    <t>Youth Club Staff</t>
  </si>
  <si>
    <t>Colchester</t>
  </si>
  <si>
    <t>Derby UA</t>
  </si>
  <si>
    <t>Hackney</t>
  </si>
  <si>
    <t>Middlesbrough UA</t>
  </si>
  <si>
    <t>Copeland</t>
  </si>
  <si>
    <t>Crawley</t>
  </si>
  <si>
    <t>Forest of Dean</t>
  </si>
  <si>
    <t>North East Lincolnshire UA</t>
  </si>
  <si>
    <t>Canoe Polo</t>
  </si>
  <si>
    <t>Youth Service Staff</t>
  </si>
  <si>
    <t>Dacorum</t>
  </si>
  <si>
    <t>Derbyshire Dales</t>
  </si>
  <si>
    <t>Dartford</t>
  </si>
  <si>
    <t>Gloucester</t>
  </si>
  <si>
    <t>North Warwickshire</t>
  </si>
  <si>
    <t>North Lincolnshire UA</t>
  </si>
  <si>
    <t>Canoeing</t>
  </si>
  <si>
    <t>East Cambridgeshire</t>
  </si>
  <si>
    <t>East Lindsey</t>
  </si>
  <si>
    <t>Haringey</t>
  </si>
  <si>
    <t>North Tyneside</t>
  </si>
  <si>
    <t>Eden</t>
  </si>
  <si>
    <t>Dover</t>
  </si>
  <si>
    <t>Richmondshire</t>
  </si>
  <si>
    <t>East Hertfordshire</t>
  </si>
  <si>
    <t>East Northamptonshire</t>
  </si>
  <si>
    <t>Harrow</t>
  </si>
  <si>
    <t>East Hampshire</t>
  </si>
  <si>
    <t>Rotherham</t>
  </si>
  <si>
    <t>Cricket</t>
  </si>
  <si>
    <t>Epping Forest</t>
  </si>
  <si>
    <t>Erewash</t>
  </si>
  <si>
    <t>Havering</t>
  </si>
  <si>
    <t>Fylde</t>
  </si>
  <si>
    <t>Eastbourne</t>
  </si>
  <si>
    <t>Mendip</t>
  </si>
  <si>
    <t>Redditch</t>
  </si>
  <si>
    <t>Ryedale</t>
  </si>
  <si>
    <t>Croquet</t>
  </si>
  <si>
    <t>Fenland</t>
  </si>
  <si>
    <t>Gedling</t>
  </si>
  <si>
    <t>Hillingdon</t>
  </si>
  <si>
    <t>South Tyneside</t>
  </si>
  <si>
    <t>Halton UA</t>
  </si>
  <si>
    <t>Eastleigh</t>
  </si>
  <si>
    <t>Mid Devon</t>
  </si>
  <si>
    <t>Rugby</t>
  </si>
  <si>
    <t>Scarborough</t>
  </si>
  <si>
    <t>Curling</t>
  </si>
  <si>
    <t>Forest Heath</t>
  </si>
  <si>
    <t>Harborough</t>
  </si>
  <si>
    <t>Hounslow</t>
  </si>
  <si>
    <t>Hyndburn</t>
  </si>
  <si>
    <t>Elmbridge</t>
  </si>
  <si>
    <t>Sandwell</t>
  </si>
  <si>
    <t>Selby</t>
  </si>
  <si>
    <t>Great Yarmouth</t>
  </si>
  <si>
    <t>High Peak</t>
  </si>
  <si>
    <t>Islington</t>
  </si>
  <si>
    <t>Sunderland</t>
  </si>
  <si>
    <t>Knowsley</t>
  </si>
  <si>
    <t>North Devon</t>
  </si>
  <si>
    <t>Sheffield</t>
  </si>
  <si>
    <t>Dance</t>
  </si>
  <si>
    <t>Harlow</t>
  </si>
  <si>
    <t>Lancaster</t>
  </si>
  <si>
    <t>Fareham</t>
  </si>
  <si>
    <t>North Dorset</t>
  </si>
  <si>
    <t>Wakefield</t>
  </si>
  <si>
    <t>Diving</t>
  </si>
  <si>
    <t>Hertsmere</t>
  </si>
  <si>
    <t>Kettering</t>
  </si>
  <si>
    <t>Liverpool</t>
  </si>
  <si>
    <t>Gosport</t>
  </si>
  <si>
    <t>North Somerset UA</t>
  </si>
  <si>
    <t>York UA</t>
  </si>
  <si>
    <t>Dodgeball</t>
  </si>
  <si>
    <t>Huntingdonshire</t>
  </si>
  <si>
    <t>Leicester UA</t>
  </si>
  <si>
    <t>Lambeth</t>
  </si>
  <si>
    <t>Gravesham</t>
  </si>
  <si>
    <t>South Staffordshire</t>
  </si>
  <si>
    <t>Equestrian</t>
  </si>
  <si>
    <t>Ipswich</t>
  </si>
  <si>
    <t>Lincoln</t>
  </si>
  <si>
    <t>Lewisham</t>
  </si>
  <si>
    <t>Manchester</t>
  </si>
  <si>
    <t>Guildford</t>
  </si>
  <si>
    <t>Stafford</t>
  </si>
  <si>
    <t>Fencing</t>
  </si>
  <si>
    <t>Mansfield</t>
  </si>
  <si>
    <t>Merton</t>
  </si>
  <si>
    <t>Oldham</t>
  </si>
  <si>
    <t>Hart</t>
  </si>
  <si>
    <t>Plymouth UA</t>
  </si>
  <si>
    <t>Staffordshire Moorlands</t>
  </si>
  <si>
    <t>Football</t>
  </si>
  <si>
    <t>Luton UA</t>
  </si>
  <si>
    <t>Melton</t>
  </si>
  <si>
    <t>Newham</t>
  </si>
  <si>
    <t>Pendle</t>
  </si>
  <si>
    <t>Hastings</t>
  </si>
  <si>
    <t>Poole UA</t>
  </si>
  <si>
    <t>Maldon</t>
  </si>
  <si>
    <t>Redbridge</t>
  </si>
  <si>
    <t>Preston</t>
  </si>
  <si>
    <t>Havant</t>
  </si>
  <si>
    <t>Purbeck</t>
  </si>
  <si>
    <t>Goalball</t>
  </si>
  <si>
    <t>North East Derbyshire</t>
  </si>
  <si>
    <t>Ribble Valley</t>
  </si>
  <si>
    <t>Horsham</t>
  </si>
  <si>
    <t>Tamworth</t>
  </si>
  <si>
    <t>Golf</t>
  </si>
  <si>
    <t>Mid Suffolk</t>
  </si>
  <si>
    <t>North Kesteven</t>
  </si>
  <si>
    <t>Southwark</t>
  </si>
  <si>
    <t>Rochdale</t>
  </si>
  <si>
    <t>Isle of Wight UA</t>
  </si>
  <si>
    <t>Arun</t>
  </si>
  <si>
    <t>Bournemouth UA</t>
  </si>
  <si>
    <t>Bradford</t>
  </si>
  <si>
    <t>Archery</t>
  </si>
  <si>
    <t>Bassetlaw</t>
  </si>
  <si>
    <t>Bexley</t>
  </si>
  <si>
    <t>Ashford</t>
  </si>
  <si>
    <t>Bromsgrove</t>
  </si>
  <si>
    <t>Calderdale</t>
  </si>
  <si>
    <t>Athletics</t>
  </si>
  <si>
    <t>Other</t>
  </si>
  <si>
    <t>LA Sports Dev. Staff</t>
  </si>
  <si>
    <t>Braintree</t>
  </si>
  <si>
    <t>Blaby</t>
  </si>
  <si>
    <t>Brent</t>
  </si>
  <si>
    <t>Blackpool UA</t>
  </si>
  <si>
    <t>Aylesbury Vale</t>
  </si>
  <si>
    <t>Cannock Chase</t>
  </si>
  <si>
    <t>Craven</t>
  </si>
  <si>
    <t>Aus. Rules Football</t>
  </si>
  <si>
    <t>Leisure Centre Staff</t>
  </si>
  <si>
    <t>Breckland</t>
  </si>
  <si>
    <t>Bolsover</t>
  </si>
  <si>
    <t>Bromley</t>
  </si>
  <si>
    <t>Bolton</t>
  </si>
  <si>
    <t>Doncaster</t>
  </si>
  <si>
    <t>Badminton</t>
  </si>
  <si>
    <t>Mixture</t>
  </si>
  <si>
    <t>Brentwood</t>
  </si>
  <si>
    <t>Boston</t>
  </si>
  <si>
    <t>Camden</t>
  </si>
  <si>
    <t>Darlington UA</t>
  </si>
  <si>
    <t>Burnley</t>
  </si>
  <si>
    <t>Bracknell Forest UA</t>
  </si>
  <si>
    <t>Cheltenham</t>
  </si>
  <si>
    <t>Dudley</t>
  </si>
  <si>
    <t>East Riding of Yorkshire UA</t>
  </si>
  <si>
    <t>NGB Staff</t>
  </si>
  <si>
    <t>Broadland</t>
  </si>
  <si>
    <t>Broxtowe</t>
  </si>
  <si>
    <t>City of London</t>
  </si>
  <si>
    <t>Bury</t>
  </si>
  <si>
    <t>County Durham Sport</t>
  </si>
  <si>
    <t>Cheshire and Warrington Sports Partnership</t>
  </si>
  <si>
    <t>Active Cumbria</t>
  </si>
  <si>
    <t>Greater Sport</t>
  </si>
  <si>
    <t>Merseyside Sports Partnership</t>
  </si>
  <si>
    <t>Berkshire Sport</t>
  </si>
  <si>
    <t>Active Surrey</t>
  </si>
  <si>
    <t>Kent Sport</t>
  </si>
  <si>
    <t>Active Sussex</t>
  </si>
  <si>
    <t>Cornwall Sports Partnership</t>
  </si>
  <si>
    <t>Active Gloucestershire</t>
  </si>
  <si>
    <t>Black Country Be Active Partnership</t>
  </si>
  <si>
    <t>North Yorkshire Sport</t>
  </si>
  <si>
    <t>West Yorkshire Sport</t>
  </si>
  <si>
    <t>Provider Name:</t>
  </si>
  <si>
    <t>Sustainability/Exit Route Description (Maximum 150 words)</t>
  </si>
  <si>
    <t>Yoga/Pilates/Tai Chi</t>
  </si>
  <si>
    <t>Baseball/Softball/Rounders/Tchouckball/Stoolball</t>
  </si>
  <si>
    <t>Boating/Dragon Boat Racing</t>
  </si>
  <si>
    <t>Bowls/Petanque</t>
  </si>
  <si>
    <t>Cheerleading/Baton Twirling</t>
  </si>
  <si>
    <t>Cycling/Mountain Biking/BMX</t>
  </si>
  <si>
    <t>Freerunning/Parkour</t>
  </si>
  <si>
    <t>Gym/Fitness</t>
  </si>
  <si>
    <t>Handball/Korfball</t>
  </si>
  <si>
    <t>Hockey/Unihoc</t>
  </si>
  <si>
    <t>Other Disability Sport</t>
  </si>
  <si>
    <t>Roller Sport/Roller Skating/In-Line Skating</t>
  </si>
  <si>
    <t>Sailing/Yachting</t>
  </si>
  <si>
    <t>Sub-Aqua</t>
  </si>
  <si>
    <t>Delivery Quarter:</t>
  </si>
  <si>
    <t>Delivery Quarter</t>
  </si>
  <si>
    <t>April - June</t>
  </si>
  <si>
    <t>July - September</t>
  </si>
  <si>
    <t>October - December</t>
  </si>
  <si>
    <t>January - March</t>
  </si>
  <si>
    <t>Yes</t>
  </si>
  <si>
    <t>No</t>
  </si>
  <si>
    <t>Sportivate Funding Request (Total Project Expenditure ­ Total Project Income):</t>
  </si>
  <si>
    <t>Venue(s):</t>
  </si>
  <si>
    <t>Owner(s):</t>
  </si>
  <si>
    <t>Evidence of Demand/Need Description (Maximum 150 words)</t>
  </si>
  <si>
    <t>Sport</t>
  </si>
  <si>
    <t>No. of Sessions</t>
  </si>
  <si>
    <t>College/HEI Staff</t>
  </si>
  <si>
    <t>Deliverer Type:</t>
  </si>
  <si>
    <t>Private Organisation Staff</t>
  </si>
  <si>
    <t>Sport on the Doorstep Staff</t>
  </si>
  <si>
    <t>Football In The Comm. Staff</t>
  </si>
  <si>
    <t>Park/Open Space</t>
  </si>
  <si>
    <t>Private Organisation Venue</t>
  </si>
  <si>
    <t>Sport on the Doorstep</t>
  </si>
  <si>
    <t>Youth Club Venue</t>
  </si>
  <si>
    <t>College/HEI Venue</t>
  </si>
  <si>
    <t>School Venue</t>
  </si>
  <si>
    <t>Bristol UA</t>
  </si>
  <si>
    <t>Intention Study</t>
  </si>
  <si>
    <t>Sustained Participants Intention Study Project</t>
  </si>
  <si>
    <t>Total Project Expenditure/Retained Participant (Total Project Expenditure ÷ Retained Participants Targets):</t>
  </si>
  <si>
    <t>Partner 1:</t>
  </si>
  <si>
    <t>Partner 2:</t>
  </si>
  <si>
    <t>Partner 3:</t>
  </si>
  <si>
    <t>Income (In Kind)</t>
  </si>
  <si>
    <t>Participants</t>
  </si>
  <si>
    <t>Income (Cash)</t>
  </si>
  <si>
    <t>Amount</t>
  </si>
  <si>
    <t>Income (In Kind) Sub-Total:</t>
  </si>
  <si>
    <t>Income (Cash) Sub-Total:</t>
  </si>
  <si>
    <t>Sportivate Expenditure/Retained Participant (Sportivate Funding Request ÷ Retained Participants Targets):</t>
  </si>
  <si>
    <t>Local Authorities East</t>
  </si>
  <si>
    <t>Local Authorities East Midlands</t>
  </si>
  <si>
    <t>Local Authorities London</t>
  </si>
  <si>
    <t>Local Authorities North East</t>
  </si>
  <si>
    <t>Local Authorities North West</t>
  </si>
  <si>
    <t>Local Authorities South East</t>
  </si>
  <si>
    <t>Local Authorities South West</t>
  </si>
  <si>
    <t>Local Authorities West Midlands</t>
  </si>
  <si>
    <t>Local Authorities Yorkshire</t>
  </si>
  <si>
    <t>Bedford UA</t>
  </si>
  <si>
    <t>Central Bedfordshire UA</t>
  </si>
  <si>
    <t>Multi-Borough</t>
  </si>
  <si>
    <t>County Durham UA</t>
  </si>
  <si>
    <t>Northumberland UA</t>
  </si>
  <si>
    <t>Cheshire East UA</t>
  </si>
  <si>
    <t>Cheshire West and Chester UA</t>
  </si>
  <si>
    <t>Cornwall UA</t>
  </si>
  <si>
    <t>Wiltshire UA</t>
  </si>
  <si>
    <t>Birmingham UA</t>
  </si>
  <si>
    <t>Coventry UA</t>
  </si>
  <si>
    <t>Solihull UA</t>
  </si>
  <si>
    <t>Shropshire UA</t>
  </si>
  <si>
    <t>North Hertfordshire</t>
  </si>
  <si>
    <t>North West Leicestershire</t>
  </si>
  <si>
    <t>Sutton</t>
  </si>
  <si>
    <t>Rossendale</t>
  </si>
  <si>
    <t>Lewes</t>
  </si>
  <si>
    <t>Sedgemoor</t>
  </si>
  <si>
    <t>Walsall</t>
  </si>
  <si>
    <t>Gymnastics</t>
  </si>
  <si>
    <t>North Norfolk</t>
  </si>
  <si>
    <t>Northampton</t>
  </si>
  <si>
    <t>Tower Hamlets</t>
  </si>
  <si>
    <t>Salford</t>
  </si>
  <si>
    <t>Maidstone</t>
  </si>
  <si>
    <t>South Gloucestershire UA</t>
  </si>
  <si>
    <t>Warwick</t>
  </si>
  <si>
    <t>Norwich</t>
  </si>
  <si>
    <t>Nottingham UA</t>
  </si>
  <si>
    <t>Waltham Forest</t>
  </si>
  <si>
    <t>Sefton</t>
  </si>
  <si>
    <t>Medway UA</t>
  </si>
  <si>
    <t>South Hams</t>
  </si>
  <si>
    <t>Wolverhampton</t>
  </si>
  <si>
    <t>Peterborough UA</t>
  </si>
  <si>
    <t>Wandsworth</t>
  </si>
  <si>
    <t>South Lakeland</t>
  </si>
  <si>
    <t>Mid Sussex</t>
  </si>
  <si>
    <t>South Somerset</t>
  </si>
  <si>
    <t>Worcester</t>
  </si>
  <si>
    <t>Ice Hockey</t>
  </si>
  <si>
    <t>Rochford</t>
  </si>
  <si>
    <t>Rushcliffe</t>
  </si>
  <si>
    <t>Westminster</t>
  </si>
  <si>
    <t>South Ribble</t>
  </si>
  <si>
    <t>Milton Keynes UA</t>
  </si>
  <si>
    <t>Stroud</t>
  </si>
  <si>
    <t>Wychavon</t>
  </si>
  <si>
    <t>Ice Skating</t>
  </si>
  <si>
    <t>Rutland UA</t>
  </si>
  <si>
    <t>St Helens</t>
  </si>
  <si>
    <t>Mole Valley</t>
  </si>
  <si>
    <t>Swindon UA</t>
  </si>
  <si>
    <t>Wyre Forest</t>
  </si>
  <si>
    <t>Judo</t>
  </si>
  <si>
    <t>South Cambridgeshire</t>
  </si>
  <si>
    <t>South Derbyshire</t>
  </si>
  <si>
    <t>Stockport</t>
  </si>
  <si>
    <t>New Forest</t>
  </si>
  <si>
    <t>Taunton Deane</t>
  </si>
  <si>
    <t>Kabaddi</t>
  </si>
  <si>
    <t>South Norfolk</t>
  </si>
  <si>
    <t>South Holland</t>
  </si>
  <si>
    <t>Tameside</t>
  </si>
  <si>
    <t>Oxford</t>
  </si>
  <si>
    <t>Teignbridge</t>
  </si>
  <si>
    <t>Karate</t>
  </si>
  <si>
    <t>Southend UA</t>
  </si>
  <si>
    <t>South Kesteven</t>
  </si>
  <si>
    <t>Trafford</t>
  </si>
  <si>
    <t>Portsmouth UA</t>
  </si>
  <si>
    <t>Tewkesbury</t>
  </si>
  <si>
    <t>Lacrosse</t>
  </si>
  <si>
    <t>St Albans</t>
  </si>
  <si>
    <t>South Northamptonshire</t>
  </si>
  <si>
    <t>Reading UA</t>
  </si>
  <si>
    <t>Torbay UA</t>
  </si>
  <si>
    <t>Life Saving</t>
  </si>
  <si>
    <t>St Edmundsbury</t>
  </si>
  <si>
    <t>Wellingborough</t>
  </si>
  <si>
    <t>Warrington UA</t>
  </si>
  <si>
    <t>Torridge</t>
  </si>
  <si>
    <t>Martial Arts</t>
  </si>
  <si>
    <t>Stevenage</t>
  </si>
  <si>
    <t>West Lindsey</t>
  </si>
  <si>
    <t>West Lancashire</t>
  </si>
  <si>
    <t>Rother</t>
  </si>
  <si>
    <t>West Devon</t>
  </si>
  <si>
    <t>Mountaineering</t>
  </si>
  <si>
    <t>Suffolk Coastal</t>
  </si>
  <si>
    <t>Wigan</t>
  </si>
  <si>
    <t>Runnymede</t>
  </si>
  <si>
    <t>West Dorset</t>
  </si>
  <si>
    <t>Multi-Skills</t>
  </si>
  <si>
    <t>Tendring</t>
  </si>
  <si>
    <t>Wirral</t>
  </si>
  <si>
    <t>Rushmoor</t>
  </si>
  <si>
    <t>West Somerset</t>
  </si>
  <si>
    <t>Multi-Sport</t>
  </si>
  <si>
    <t>Three Rivers</t>
  </si>
  <si>
    <t>Wyre</t>
  </si>
  <si>
    <t>Sevenoaks</t>
  </si>
  <si>
    <t>Netball</t>
  </si>
  <si>
    <t>Thurrock UA</t>
  </si>
  <si>
    <t>Shepway</t>
  </si>
  <si>
    <t>Orienteering</t>
  </si>
  <si>
    <t>Uttlesford</t>
  </si>
  <si>
    <t>Slough UA</t>
  </si>
  <si>
    <t>Watford</t>
  </si>
  <si>
    <t>South Bucks</t>
  </si>
  <si>
    <t>Waveney</t>
  </si>
  <si>
    <t>South Oxfordshire</t>
  </si>
  <si>
    <t>Polo</t>
  </si>
  <si>
    <t>Welwyn Hatfield</t>
  </si>
  <si>
    <t>Southampton UA</t>
  </si>
  <si>
    <t>Racketball</t>
  </si>
  <si>
    <t>Spelthorne</t>
  </si>
  <si>
    <t>Surrey Heath</t>
  </si>
  <si>
    <t>Rowing</t>
  </si>
  <si>
    <t>Swale</t>
  </si>
  <si>
    <t>Rugby League</t>
  </si>
  <si>
    <t>Tandridge</t>
  </si>
  <si>
    <t>Rugby Union</t>
  </si>
  <si>
    <t>Test Valley</t>
  </si>
  <si>
    <t>Thanet</t>
  </si>
  <si>
    <t>Skateboarding</t>
  </si>
  <si>
    <t>Tunbridge Wells</t>
  </si>
  <si>
    <t>Snowsport</t>
  </si>
  <si>
    <t>Vale of White Horse</t>
  </si>
  <si>
    <t>Squash</t>
  </si>
  <si>
    <t>Waverley</t>
  </si>
  <si>
    <t>Wealden</t>
  </si>
  <si>
    <t>Surfing</t>
  </si>
  <si>
    <t>West Berkshire UA</t>
  </si>
  <si>
    <t>Swimming</t>
  </si>
  <si>
    <t>West Oxfordshire</t>
  </si>
  <si>
    <t>Table Tennis</t>
  </si>
  <si>
    <t>Winchester</t>
  </si>
  <si>
    <t>Tennis</t>
  </si>
  <si>
    <t>Trampolining</t>
  </si>
  <si>
    <t>Woking</t>
  </si>
  <si>
    <t>Triathlon</t>
  </si>
  <si>
    <t>Wokingham UA</t>
  </si>
  <si>
    <t>Ultimate Frisbee</t>
  </si>
  <si>
    <t>Worthing</t>
  </si>
  <si>
    <t>Volleyball</t>
  </si>
  <si>
    <t>Wycombe</t>
  </si>
  <si>
    <t>Water Polo</t>
  </si>
  <si>
    <t>Water Sports</t>
  </si>
  <si>
    <t>Weightlifting</t>
  </si>
  <si>
    <t>Wheelchair Basketball</t>
  </si>
  <si>
    <t>Wheelchair Rugby</t>
  </si>
  <si>
    <t>Wrestling</t>
  </si>
  <si>
    <t>Project Name:</t>
  </si>
  <si>
    <t>Region:</t>
  </si>
  <si>
    <t>Local Authority:</t>
  </si>
  <si>
    <t>Setting Type:</t>
  </si>
  <si>
    <t>Sport:</t>
  </si>
  <si>
    <t>Total</t>
  </si>
  <si>
    <t>Male:</t>
  </si>
  <si>
    <t>Female:</t>
  </si>
  <si>
    <t>Total:</t>
  </si>
  <si>
    <t>Coaching:</t>
  </si>
  <si>
    <t>Facilities:</t>
  </si>
  <si>
    <t>Equipment:</t>
  </si>
  <si>
    <t>Travel:</t>
  </si>
  <si>
    <t>Marketing:</t>
  </si>
  <si>
    <t>Training:</t>
  </si>
  <si>
    <t>Other:</t>
  </si>
  <si>
    <t>Expenditure</t>
  </si>
  <si>
    <t>Total Project Income:</t>
  </si>
  <si>
    <t>Total Project Expenditure:</t>
  </si>
  <si>
    <t>CSP:</t>
  </si>
  <si>
    <t>No. of Blocks:</t>
  </si>
  <si>
    <t>No. of Sessions:</t>
  </si>
  <si>
    <t>14-16s</t>
  </si>
  <si>
    <t>Expenditure Details</t>
  </si>
  <si>
    <t>Income Details</t>
  </si>
  <si>
    <t>Project Expenditure and Income</t>
  </si>
  <si>
    <t>CSP</t>
  </si>
  <si>
    <t>SportEssex</t>
  </si>
  <si>
    <t>Suffolk Sport</t>
  </si>
  <si>
    <t>Lincolnshire Sports Partnership</t>
  </si>
  <si>
    <t>Northamptonshire Sport</t>
  </si>
  <si>
    <t>Sport Nottinghamshire</t>
  </si>
  <si>
    <t>Northumberland Sport</t>
  </si>
  <si>
    <t>Tees Valley Sports Partnership</t>
  </si>
  <si>
    <t>Lancashire Sports Partnership</t>
  </si>
  <si>
    <t>Oxfordshire Sports Partnership</t>
  </si>
  <si>
    <t>Active Devon</t>
  </si>
  <si>
    <t>Active Dorset</t>
  </si>
  <si>
    <t>Wesport</t>
  </si>
  <si>
    <t>Humber Sports Partnership</t>
  </si>
  <si>
    <t>South Yorkshire Sport</t>
  </si>
  <si>
    <t>Active Norfolk</t>
  </si>
  <si>
    <t>Derbyshire Sport</t>
  </si>
  <si>
    <t>Hertfordshire Sports Partnership</t>
  </si>
  <si>
    <t>Living Sport</t>
  </si>
  <si>
    <t>Can The Project Help Measure Sustained Participants Targets?</t>
  </si>
  <si>
    <r>
      <t xml:space="preserve">Weekly Coaching Sessions Description (Maximum 150 words) </t>
    </r>
  </si>
  <si>
    <t>17-18s</t>
  </si>
  <si>
    <t>19-21s</t>
  </si>
  <si>
    <t>22-25s</t>
  </si>
  <si>
    <r>
      <t>Retained Participants Targets</t>
    </r>
    <r>
      <rPr>
        <b/>
        <sz val="10"/>
        <color indexed="10"/>
        <rFont val="Verdana"/>
        <family val="2"/>
      </rPr>
      <t xml:space="preserve"> (The number of participants attending 5 of 6, 6 of 7 or 7 of 8 sessions in the weekly coaching sessions) </t>
    </r>
  </si>
  <si>
    <t>County Sports Partnerships Use Only:</t>
  </si>
  <si>
    <t>If Yes: How?</t>
  </si>
  <si>
    <t>Measure Sustained Participants Targets</t>
  </si>
  <si>
    <t xml:space="preserve">Yes </t>
  </si>
  <si>
    <t>Tracking Study</t>
  </si>
  <si>
    <t>Sustained Participants Tracking Study Project</t>
  </si>
  <si>
    <t>N/A</t>
  </si>
  <si>
    <t>Provider's Use Only:</t>
  </si>
  <si>
    <r>
      <t>Sustained Participants Targets</t>
    </r>
    <r>
      <rPr>
        <b/>
        <sz val="10"/>
        <color indexed="10"/>
        <rFont val="Verdana"/>
        <family val="2"/>
      </rPr>
      <t xml:space="preserve"> (The number of participants intending to or continuing to participate after the weekly coaching sessions) </t>
    </r>
  </si>
  <si>
    <t>American Football</t>
  </si>
  <si>
    <t>Comm. Sports Trust Staff</t>
  </si>
  <si>
    <t>Region</t>
  </si>
  <si>
    <t>East</t>
  </si>
  <si>
    <t>East Midlands</t>
  </si>
  <si>
    <t>London</t>
  </si>
  <si>
    <t>North East</t>
  </si>
  <si>
    <t>North West</t>
  </si>
  <si>
    <t>South East</t>
  </si>
  <si>
    <t>South West</t>
  </si>
  <si>
    <t xml:space="preserve">West Midlands </t>
  </si>
  <si>
    <t>Yorkshire</t>
  </si>
  <si>
    <t>Angling</t>
  </si>
  <si>
    <t>Community Facility</t>
  </si>
  <si>
    <t>Babergh</t>
  </si>
  <si>
    <t>Amber Valley</t>
  </si>
  <si>
    <t>Allerdale</t>
  </si>
  <si>
    <t>Adur</t>
  </si>
  <si>
    <t>Barnsley</t>
  </si>
  <si>
    <t>Aquatics</t>
  </si>
  <si>
    <t>Leisure Centre</t>
  </si>
  <si>
    <t>Basildon</t>
  </si>
  <si>
    <t>Ashfield</t>
  </si>
  <si>
    <t>Barnet</t>
  </si>
  <si>
    <t>Setting Type</t>
  </si>
  <si>
    <t>Deliverer Type</t>
  </si>
  <si>
    <t>No. of Blocks</t>
  </si>
  <si>
    <t>Comm. Sports Organisation Staff</t>
  </si>
  <si>
    <t>CSP Staff</t>
  </si>
  <si>
    <t>PRO ACTIVE Central London</t>
  </si>
  <si>
    <t>PRO ACTIVE East London</t>
  </si>
  <si>
    <t>PRO ACTIVE North London</t>
  </si>
  <si>
    <t>PRO ACTIVE South London</t>
  </si>
  <si>
    <t>PRO ACTIVE West London</t>
  </si>
  <si>
    <t>Multi-Borough/City/District/UA</t>
  </si>
  <si>
    <t>Team Beds and Luton</t>
  </si>
  <si>
    <t>Leicestershire and Rutland Sports Partnership</t>
  </si>
  <si>
    <t>Tyne and Wear Sport</t>
  </si>
  <si>
    <t>Bucks and Milton Keynes Sports Partnership</t>
  </si>
  <si>
    <t>Somerset Activity and Sports Partnership</t>
  </si>
  <si>
    <t>Birmingham Sport and Physical Activity Partnership</t>
  </si>
  <si>
    <t>Coventry Solihull and Warwickshire Sport</t>
  </si>
  <si>
    <t>Energize Shropshire Telford and Wrekin</t>
  </si>
  <si>
    <t>Sport Across Staffordshire and Stoke on Trent</t>
  </si>
  <si>
    <t>Sports Partnership Herefordshire and Worcestershire</t>
  </si>
  <si>
    <t>Wiltshire and Swindon Activity and Sports Partnership</t>
  </si>
  <si>
    <t>Epsom and Ewell</t>
  </si>
  <si>
    <t>College/HEI and Club Venues</t>
  </si>
  <si>
    <t>Kensington and Chelsea</t>
  </si>
  <si>
    <t>Kings Lynn and West Norfolk</t>
  </si>
  <si>
    <t>Reigate and Banstead</t>
  </si>
  <si>
    <t>Redcar and Cleveland UA</t>
  </si>
  <si>
    <t>Barking and Dagenham</t>
  </si>
  <si>
    <t>Nuneaton and Bedworth</t>
  </si>
  <si>
    <t>School and Club Venues</t>
  </si>
  <si>
    <t>Intention Study and Tracking Study</t>
  </si>
  <si>
    <t>Hinckley and Bosworth</t>
  </si>
  <si>
    <t>Telford and Wrekin UA</t>
  </si>
  <si>
    <t>Windsor and Maidenhead UA</t>
  </si>
  <si>
    <t>Oadby and Wigston</t>
  </si>
  <si>
    <t>Weymouth and Portland</t>
  </si>
  <si>
    <t>Sport Hampshire and IOW</t>
  </si>
  <si>
    <t>Hammersmith and Fulham</t>
  </si>
  <si>
    <t>Bath and North East Somerset UA</t>
  </si>
  <si>
    <t>Tonbridge and Malling</t>
  </si>
  <si>
    <t>Newark and Sherwood</t>
  </si>
  <si>
    <t>Basingstoke and Deane</t>
  </si>
  <si>
    <t>Sand and Land Yachting/Kite Sport</t>
  </si>
  <si>
    <t>Brighton and Hove UA</t>
  </si>
  <si>
    <t>Kingston upon Thames</t>
  </si>
  <si>
    <t>Richmond upon Thames</t>
  </si>
  <si>
    <t>Stockton on Tees UA</t>
  </si>
  <si>
    <t>Newcastle upon Tyne</t>
  </si>
  <si>
    <t>Barrow in Furness</t>
  </si>
  <si>
    <t>Blackburn with Darwen UA</t>
  </si>
  <si>
    <t>Stratford on Avon</t>
  </si>
  <si>
    <t>Newcastle under Lyme</t>
  </si>
  <si>
    <t>Stoke on Trent UA</t>
  </si>
  <si>
    <t>Kingston upon Hull UA</t>
  </si>
  <si>
    <t>L2 Coach @ £25ph x 6 weeks, Ass. Coach @ £15ph x 6 weeks</t>
  </si>
  <si>
    <t>subsidised sportshall (course)</t>
  </si>
  <si>
    <t>Hereward Heat Wheelchair Basketball Club</t>
  </si>
  <si>
    <t>Club Coach</t>
  </si>
  <si>
    <t>Introduction to wheelchair basketball course for 16 people (accreditation, resources, tutor, sports hall hire)</t>
  </si>
  <si>
    <t>Cambs SSP (WB Chairs)</t>
  </si>
  <si>
    <t>WB Chairs, balls &amp; baskets</t>
  </si>
  <si>
    <t>Cambs Disability Plus Group</t>
  </si>
  <si>
    <t>Candiate income for course</t>
  </si>
  <si>
    <t>The SSCOs/FESCos at each secondary school, special school and college in the CSSP have discussed opportunities for students with disabilities and Special Educational Needs. They feel that this would be an ideal activity for the target group following consultation with students in Years 9-13. The target groups are youngsters with disabilities and/or semi sporty types that enjoy sport but find there is a shortage of appropriate clubs at their school/college to engage them in OSHL. There is a local community club (???? Wheelchair Basketball Club) suitable for the targeted youngsters to join following their 6 week club on a college site. Developing a wheelchair basketball club will also mean that the area has strong exit routes and opportunties to link in with the Playground to Podium programme and also the county's PLUS competitions programme and the School Games. British Wheelchair Basketball are fully aware of this project and fully endorse the development and will support the sustainability of club development.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</si>
</sst>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quot;£&quot;#,##0.00"/>
    <numFmt numFmtId="182" formatCode="0.0%"/>
    <numFmt numFmtId="183" formatCode="#,##0_ ;\-#,##0\ "/>
    <numFmt numFmtId="184" formatCode="d\-mmm\-yy"/>
    <numFmt numFmtId="185" formatCode="[$-809]dd\ mmmm\ yyyy"/>
    <numFmt numFmtId="186" formatCode="[$-F800]dddd\,\ mmmm\ dd\,\ yyyy"/>
    <numFmt numFmtId="187" formatCode="dd/mm/yyyy;@"/>
  </numFmts>
  <fonts count="44">
    <font>
      <sz val="10"/>
      <name val="Arial"/>
      <family val="0"/>
    </font>
    <font>
      <u val="single"/>
      <sz val="10"/>
      <color indexed="36"/>
      <name val="Arial"/>
      <family val="2"/>
    </font>
    <font>
      <u val="single"/>
      <sz val="10"/>
      <color indexed="12"/>
      <name val="Arial"/>
      <family val="2"/>
    </font>
    <font>
      <sz val="8"/>
      <name val="Arial"/>
      <family val="2"/>
    </font>
    <font>
      <sz val="10"/>
      <name val="Verdana"/>
      <family val="2"/>
    </font>
    <font>
      <b/>
      <sz val="10"/>
      <name val="Verdana"/>
      <family val="2"/>
    </font>
    <font>
      <b/>
      <sz val="10"/>
      <color indexed="10"/>
      <name val="Verdana"/>
      <family val="2"/>
    </font>
    <font>
      <b/>
      <sz val="9"/>
      <color indexed="10"/>
      <name val="Verdana"/>
      <family val="2"/>
    </font>
    <font>
      <b/>
      <sz val="10"/>
      <color indexed="9"/>
      <name val="Verdana"/>
      <family val="2"/>
    </font>
    <font>
      <sz val="10"/>
      <color indexed="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4">
    <xf numFmtId="0" fontId="0" fillId="0" borderId="0" xfId="0" applyAlignment="1">
      <alignment/>
    </xf>
    <xf numFmtId="0" fontId="4" fillId="0" borderId="0" xfId="0" applyFont="1" applyAlignment="1" applyProtection="1">
      <alignment vertical="top"/>
      <protection hidden="1"/>
    </xf>
    <xf numFmtId="0" fontId="5" fillId="0" borderId="0" xfId="0" applyFont="1" applyBorder="1" applyAlignment="1" applyProtection="1">
      <alignment/>
      <protection hidden="1"/>
    </xf>
    <xf numFmtId="0" fontId="4" fillId="0" borderId="0" xfId="0" applyFont="1" applyBorder="1" applyAlignment="1" applyProtection="1">
      <alignment/>
      <protection hidden="1"/>
    </xf>
    <xf numFmtId="0" fontId="4"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left" vertical="center"/>
      <protection hidden="1"/>
    </xf>
    <xf numFmtId="0" fontId="4" fillId="32" borderId="0" xfId="0" applyFont="1" applyFill="1" applyBorder="1" applyAlignment="1" applyProtection="1">
      <alignment vertical="center"/>
      <protection hidden="1"/>
    </xf>
    <xf numFmtId="0" fontId="4" fillId="32" borderId="0" xfId="0" applyFont="1" applyFill="1" applyBorder="1" applyAlignment="1" applyProtection="1">
      <alignment horizontal="center" vertical="center"/>
      <protection hidden="1"/>
    </xf>
    <xf numFmtId="0" fontId="4" fillId="0" borderId="0" xfId="0" applyFont="1" applyAlignment="1" applyProtection="1">
      <alignment vertical="center" wrapText="1"/>
      <protection hidden="1"/>
    </xf>
    <xf numFmtId="0" fontId="5" fillId="32" borderId="0" xfId="0" applyFont="1" applyFill="1" applyBorder="1" applyAlignment="1" applyProtection="1">
      <alignment horizontal="right" vertical="center" wrapText="1"/>
      <protection hidden="1"/>
    </xf>
    <xf numFmtId="0" fontId="5" fillId="32" borderId="0" xfId="0" applyFont="1" applyFill="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32" borderId="0" xfId="0" applyFont="1" applyFill="1" applyBorder="1" applyAlignment="1" applyProtection="1">
      <alignment horizontal="right" vertical="center"/>
      <protection hidden="1"/>
    </xf>
    <xf numFmtId="0" fontId="5" fillId="32" borderId="0" xfId="0" applyFont="1" applyFill="1" applyBorder="1" applyAlignment="1" applyProtection="1">
      <alignment horizontal="right" vertical="center"/>
      <protection hidden="1"/>
    </xf>
    <xf numFmtId="0" fontId="5" fillId="32" borderId="0" xfId="0" applyFont="1" applyFill="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4" fillId="32" borderId="0" xfId="0" applyFont="1" applyFill="1" applyBorder="1" applyAlignment="1" applyProtection="1">
      <alignment vertical="center" wrapText="1"/>
      <protection hidden="1"/>
    </xf>
    <xf numFmtId="181" fontId="9" fillId="32"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protection hidden="1"/>
    </xf>
    <xf numFmtId="0" fontId="4" fillId="0" borderId="0" xfId="0" applyFont="1" applyFill="1" applyBorder="1" applyAlignment="1" applyProtection="1">
      <alignment wrapText="1"/>
      <protection hidden="1"/>
    </xf>
    <xf numFmtId="0" fontId="4" fillId="0" borderId="0" xfId="0" applyFont="1" applyFill="1" applyBorder="1" applyAlignment="1" applyProtection="1">
      <alignment/>
      <protection hidden="1"/>
    </xf>
    <xf numFmtId="0" fontId="0" fillId="0" borderId="0" xfId="0" applyFont="1" applyAlignment="1" applyProtection="1">
      <alignment/>
      <protection hidden="1"/>
    </xf>
    <xf numFmtId="0" fontId="5" fillId="0" borderId="0" xfId="0" applyFon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49" fontId="5" fillId="33" borderId="10" xfId="0" applyNumberFormat="1" applyFont="1" applyFill="1" applyBorder="1" applyAlignment="1" applyProtection="1">
      <alignment horizontal="center" vertical="center" wrapText="1"/>
      <protection locked="0"/>
    </xf>
    <xf numFmtId="49" fontId="5" fillId="33" borderId="11" xfId="0" applyNumberFormat="1" applyFont="1" applyFill="1" applyBorder="1" applyAlignment="1" applyProtection="1">
      <alignment horizontal="center" vertical="center" wrapText="1"/>
      <protection locked="0"/>
    </xf>
    <xf numFmtId="49" fontId="5" fillId="33" borderId="12" xfId="0" applyNumberFormat="1" applyFont="1" applyFill="1" applyBorder="1" applyAlignment="1" applyProtection="1">
      <alignment horizontal="center" vertical="center" wrapText="1"/>
      <protection locked="0"/>
    </xf>
    <xf numFmtId="0" fontId="8" fillId="34" borderId="13" xfId="0" applyFont="1" applyFill="1" applyBorder="1" applyAlignment="1" applyProtection="1">
      <alignment horizontal="center" vertical="center"/>
      <protection hidden="1"/>
    </xf>
    <xf numFmtId="0" fontId="4" fillId="34" borderId="13" xfId="0" applyFont="1" applyFill="1" applyBorder="1" applyAlignment="1" applyProtection="1">
      <alignment horizontal="center" vertical="center"/>
      <protection hidden="1"/>
    </xf>
    <xf numFmtId="44" fontId="5" fillId="33" borderId="13" xfId="44" applyFont="1" applyFill="1" applyBorder="1" applyAlignment="1" applyProtection="1">
      <alignment vertical="center" wrapText="1"/>
      <protection locked="0"/>
    </xf>
    <xf numFmtId="49" fontId="5" fillId="33" borderId="10" xfId="0" applyNumberFormat="1" applyFont="1" applyFill="1" applyBorder="1" applyAlignment="1" applyProtection="1">
      <alignment horizontal="center" vertical="center"/>
      <protection locked="0"/>
    </xf>
    <xf numFmtId="49" fontId="5" fillId="33" borderId="11" xfId="0" applyNumberFormat="1" applyFont="1" applyFill="1" applyBorder="1" applyAlignment="1" applyProtection="1">
      <alignment horizontal="center" vertical="center"/>
      <protection locked="0"/>
    </xf>
    <xf numFmtId="49" fontId="5" fillId="33" borderId="12" xfId="0" applyNumberFormat="1" applyFont="1" applyFill="1" applyBorder="1" applyAlignment="1" applyProtection="1">
      <alignment horizontal="center" vertical="center"/>
      <protection locked="0"/>
    </xf>
    <xf numFmtId="0" fontId="8" fillId="34" borderId="13" xfId="0" applyFont="1" applyFill="1" applyBorder="1" applyAlignment="1" applyProtection="1">
      <alignment horizontal="center" vertical="center" wrapText="1"/>
      <protection hidden="1"/>
    </xf>
    <xf numFmtId="49" fontId="5" fillId="33" borderId="13" xfId="0" applyNumberFormat="1" applyFont="1" applyFill="1" applyBorder="1" applyAlignment="1" applyProtection="1">
      <alignment horizontal="center" vertical="center" wrapText="1"/>
      <protection locked="0"/>
    </xf>
    <xf numFmtId="1" fontId="5" fillId="33" borderId="13" xfId="0" applyNumberFormat="1" applyFont="1" applyFill="1" applyBorder="1" applyAlignment="1" applyProtection="1">
      <alignment horizontal="center" vertical="center"/>
      <protection hidden="1"/>
    </xf>
    <xf numFmtId="44" fontId="5" fillId="33" borderId="10" xfId="44" applyFont="1" applyFill="1" applyBorder="1" applyAlignment="1" applyProtection="1">
      <alignment vertical="center" wrapText="1"/>
      <protection hidden="1"/>
    </xf>
    <xf numFmtId="44" fontId="5" fillId="33" borderId="12" xfId="44" applyFont="1" applyFill="1" applyBorder="1" applyAlignment="1" applyProtection="1">
      <alignment vertical="center" wrapText="1"/>
      <protection hidden="1"/>
    </xf>
    <xf numFmtId="0" fontId="8" fillId="34" borderId="13" xfId="0" applyFont="1" applyFill="1" applyBorder="1" applyAlignment="1" applyProtection="1">
      <alignment horizontal="left" vertical="center"/>
      <protection hidden="1"/>
    </xf>
    <xf numFmtId="0" fontId="5" fillId="33" borderId="10"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44" fontId="5" fillId="33" borderId="10" xfId="44" applyFont="1" applyFill="1" applyBorder="1" applyAlignment="1" applyProtection="1">
      <alignment vertical="center"/>
      <protection hidden="1"/>
    </xf>
    <xf numFmtId="44" fontId="5" fillId="33" borderId="12" xfId="44" applyFont="1" applyFill="1" applyBorder="1" applyAlignment="1" applyProtection="1">
      <alignment vertical="center"/>
      <protection hidden="1"/>
    </xf>
    <xf numFmtId="0" fontId="8" fillId="34" borderId="10" xfId="0" applyFont="1" applyFill="1" applyBorder="1" applyAlignment="1" applyProtection="1">
      <alignment horizontal="center" vertical="center"/>
      <protection hidden="1"/>
    </xf>
    <xf numFmtId="0" fontId="8" fillId="34" borderId="12" xfId="0" applyFont="1" applyFill="1" applyBorder="1" applyAlignment="1" applyProtection="1">
      <alignment horizontal="center" vertical="center"/>
      <protection hidden="1"/>
    </xf>
    <xf numFmtId="44" fontId="5" fillId="33" borderId="10" xfId="44" applyFont="1" applyFill="1" applyBorder="1" applyAlignment="1" applyProtection="1">
      <alignment vertical="center"/>
      <protection locked="0"/>
    </xf>
    <xf numFmtId="44" fontId="5" fillId="33" borderId="12" xfId="44" applyFont="1" applyFill="1" applyBorder="1" applyAlignment="1" applyProtection="1">
      <alignment vertical="center"/>
      <protection locked="0"/>
    </xf>
    <xf numFmtId="44" fontId="5" fillId="33" borderId="13" xfId="44" applyFont="1" applyFill="1" applyBorder="1" applyAlignment="1" applyProtection="1">
      <alignment vertical="center"/>
      <protection locked="0"/>
    </xf>
    <xf numFmtId="44" fontId="5" fillId="33" borderId="13" xfId="44" applyFont="1" applyFill="1" applyBorder="1" applyAlignment="1" applyProtection="1">
      <alignment vertical="center"/>
      <protection hidden="1"/>
    </xf>
    <xf numFmtId="0" fontId="5" fillId="33" borderId="10" xfId="0" applyFont="1" applyFill="1" applyBorder="1" applyAlignment="1" applyProtection="1">
      <alignment vertical="top" wrapText="1"/>
      <protection locked="0"/>
    </xf>
    <xf numFmtId="0" fontId="5" fillId="33" borderId="11" xfId="0" applyFont="1" applyFill="1" applyBorder="1" applyAlignment="1" applyProtection="1">
      <alignment vertical="top" wrapText="1"/>
      <protection locked="0"/>
    </xf>
    <xf numFmtId="0" fontId="5" fillId="33" borderId="12" xfId="0" applyFont="1" applyFill="1" applyBorder="1" applyAlignment="1" applyProtection="1">
      <alignment vertical="top" wrapText="1"/>
      <protection locked="0"/>
    </xf>
    <xf numFmtId="49" fontId="5" fillId="33" borderId="13" xfId="0" applyNumberFormat="1" applyFont="1" applyFill="1" applyBorder="1" applyAlignment="1" applyProtection="1">
      <alignment horizontal="center"/>
      <protection locked="0"/>
    </xf>
    <xf numFmtId="0" fontId="5" fillId="33" borderId="13" xfId="0" applyFont="1" applyFill="1" applyBorder="1" applyAlignment="1" applyProtection="1">
      <alignment horizontal="center" vertical="center"/>
      <protection locked="0"/>
    </xf>
    <xf numFmtId="44" fontId="5" fillId="33" borderId="10" xfId="44" applyFont="1" applyFill="1" applyBorder="1" applyAlignment="1" applyProtection="1">
      <alignment vertical="center" wrapText="1"/>
      <protection locked="0"/>
    </xf>
    <xf numFmtId="44" fontId="5" fillId="33" borderId="12" xfId="44" applyFont="1" applyFill="1" applyBorder="1" applyAlignment="1" applyProtection="1">
      <alignment vertical="center" wrapText="1"/>
      <protection locked="0"/>
    </xf>
    <xf numFmtId="0" fontId="8" fillId="34" borderId="14" xfId="0" applyFont="1" applyFill="1" applyBorder="1" applyAlignment="1" applyProtection="1">
      <alignment horizontal="center" vertical="center"/>
      <protection hidden="1"/>
    </xf>
    <xf numFmtId="0" fontId="8" fillId="34" borderId="11" xfId="0" applyFont="1" applyFill="1" applyBorder="1" applyAlignment="1" applyProtection="1">
      <alignment horizontal="center" vertical="center"/>
      <protection hidden="1"/>
    </xf>
    <xf numFmtId="0" fontId="8" fillId="34" borderId="10" xfId="0" applyFont="1" applyFill="1" applyBorder="1" applyAlignment="1" applyProtection="1">
      <alignment horizontal="left" vertical="center"/>
      <protection hidden="1"/>
    </xf>
    <xf numFmtId="0" fontId="8" fillId="34" borderId="11" xfId="0" applyFont="1" applyFill="1" applyBorder="1" applyAlignment="1" applyProtection="1">
      <alignment horizontal="left" vertical="center"/>
      <protection hidden="1"/>
    </xf>
    <xf numFmtId="0" fontId="8" fillId="34" borderId="12" xfId="0" applyFont="1" applyFill="1" applyBorder="1" applyAlignment="1" applyProtection="1">
      <alignment horizontal="left" vertical="center"/>
      <protection hidden="1"/>
    </xf>
    <xf numFmtId="1" fontId="4" fillId="33" borderId="13" xfId="0" applyNumberFormat="1" applyFont="1" applyFill="1" applyBorder="1" applyAlignment="1" applyProtection="1">
      <alignment horizontal="center" vertical="center"/>
      <protection locked="0"/>
    </xf>
    <xf numFmtId="0" fontId="5" fillId="32" borderId="11" xfId="0" applyFont="1" applyFill="1" applyBorder="1" applyAlignment="1" applyProtection="1">
      <alignment vertical="center" wrapText="1"/>
      <protection hidden="1"/>
    </xf>
    <xf numFmtId="0" fontId="8" fillId="34" borderId="14" xfId="0" applyFont="1" applyFill="1" applyBorder="1" applyAlignment="1" applyProtection="1">
      <alignment horizontal="center" vertical="center" wrapText="1"/>
      <protection hidden="1"/>
    </xf>
    <xf numFmtId="49" fontId="5" fillId="33" borderId="10" xfId="0" applyNumberFormat="1" applyFont="1" applyFill="1" applyBorder="1" applyAlignment="1" applyProtection="1">
      <alignment horizontal="left" vertical="center"/>
      <protection locked="0"/>
    </xf>
    <xf numFmtId="49" fontId="5" fillId="33" borderId="11" xfId="0" applyNumberFormat="1" applyFont="1" applyFill="1" applyBorder="1" applyAlignment="1" applyProtection="1">
      <alignment horizontal="left" vertical="center"/>
      <protection locked="0"/>
    </xf>
    <xf numFmtId="49" fontId="5" fillId="33" borderId="12"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49" fontId="5" fillId="33" borderId="10" xfId="0" applyNumberFormat="1" applyFont="1" applyFill="1" applyBorder="1" applyAlignment="1" applyProtection="1">
      <alignment vertical="center"/>
      <protection locked="0"/>
    </xf>
    <xf numFmtId="49" fontId="5" fillId="33" borderId="11"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49" fontId="8" fillId="34" borderId="10" xfId="0" applyNumberFormat="1" applyFont="1" applyFill="1" applyBorder="1" applyAlignment="1" applyProtection="1">
      <alignment horizontal="center" vertical="center"/>
      <protection hidden="1"/>
    </xf>
    <xf numFmtId="49" fontId="8" fillId="34" borderId="12" xfId="0" applyNumberFormat="1" applyFont="1" applyFill="1" applyBorder="1" applyAlignment="1" applyProtection="1">
      <alignment horizontal="center" vertical="center"/>
      <protection hidden="1"/>
    </xf>
    <xf numFmtId="0" fontId="8" fillId="34" borderId="0" xfId="0" applyFont="1" applyFill="1" applyBorder="1" applyAlignment="1" applyProtection="1">
      <alignment horizontal="center" vertical="center"/>
      <protection hidden="1"/>
    </xf>
    <xf numFmtId="0" fontId="8" fillId="34" borderId="15" xfId="0" applyFont="1" applyFill="1" applyBorder="1" applyAlignment="1" applyProtection="1">
      <alignment horizontal="center" vertical="center"/>
      <protection hidden="1"/>
    </xf>
    <xf numFmtId="44" fontId="5" fillId="33" borderId="10" xfId="44" applyNumberFormat="1" applyFont="1" applyFill="1" applyBorder="1" applyAlignment="1" applyProtection="1">
      <alignment vertical="center"/>
      <protection hidden="1"/>
    </xf>
    <xf numFmtId="44" fontId="5" fillId="33" borderId="12" xfId="44" applyNumberFormat="1" applyFont="1" applyFill="1" applyBorder="1" applyAlignment="1" applyProtection="1">
      <alignment vertical="center"/>
      <protection hidden="1"/>
    </xf>
    <xf numFmtId="44" fontId="5" fillId="33" borderId="10" xfId="44" applyNumberFormat="1" applyFont="1" applyFill="1" applyBorder="1" applyAlignment="1" applyProtection="1">
      <alignment horizontal="center" vertical="center"/>
      <protection hidden="1"/>
    </xf>
    <xf numFmtId="44" fontId="5" fillId="33" borderId="12" xfId="44" applyNumberFormat="1" applyFont="1" applyFill="1" applyBorder="1" applyAlignment="1" applyProtection="1">
      <alignment horizontal="center" vertical="center"/>
      <protection hidden="1"/>
    </xf>
    <xf numFmtId="44" fontId="5" fillId="33" borderId="10" xfId="44" applyFont="1" applyFill="1" applyBorder="1" applyAlignment="1" applyProtection="1">
      <alignment horizontal="center" vertical="center"/>
      <protection locked="0"/>
    </xf>
    <xf numFmtId="44" fontId="5" fillId="33" borderId="12" xfId="44"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32"/>
  <sheetViews>
    <sheetView showGridLines="0" showZeros="0" tabSelected="1" zoomScale="90" zoomScaleNormal="90" zoomScalePageLayoutView="0" workbookViewId="0" topLeftCell="B79">
      <selection activeCell="T93" sqref="T93"/>
    </sheetView>
  </sheetViews>
  <sheetFormatPr defaultColWidth="9.140625" defaultRowHeight="12" customHeight="1"/>
  <cols>
    <col min="1" max="1" width="1.7109375" style="8" customWidth="1"/>
    <col min="2" max="9" width="9.421875" style="8" customWidth="1"/>
    <col min="10" max="10" width="1.7109375" style="8" customWidth="1"/>
    <col min="11" max="18" width="9.421875" style="8" customWidth="1"/>
    <col min="19" max="19" width="1.7109375" style="8" customWidth="1"/>
    <col min="20" max="20" width="9.00390625" style="8" customWidth="1"/>
    <col min="21" max="21" width="32.7109375" style="8" bestFit="1" customWidth="1"/>
    <col min="22" max="22" width="15.421875" style="8" bestFit="1" customWidth="1"/>
    <col min="23" max="23" width="53.421875" style="8" bestFit="1" customWidth="1"/>
    <col min="24" max="24" width="30.28125" style="8" bestFit="1" customWidth="1"/>
    <col min="25" max="25" width="34.421875" style="8" bestFit="1" customWidth="1"/>
    <col min="26" max="26" width="30.28125" style="8" bestFit="1" customWidth="1"/>
    <col min="27" max="27" width="30.8515625" style="8" bestFit="1" customWidth="1"/>
    <col min="28" max="28" width="31.57421875" style="8" bestFit="1" customWidth="1"/>
    <col min="29" max="29" width="31.140625" style="8" bestFit="1" customWidth="1"/>
    <col min="30" max="30" width="33.8515625" style="8" bestFit="1" customWidth="1"/>
    <col min="31" max="31" width="35.140625" style="8" bestFit="1" customWidth="1"/>
    <col min="32" max="32" width="30.28125" style="8" bestFit="1" customWidth="1"/>
    <col min="33" max="33" width="20.57421875" style="8" bestFit="1" customWidth="1"/>
    <col min="34" max="34" width="17.140625" style="8" bestFit="1" customWidth="1"/>
    <col min="35" max="35" width="14.7109375" style="8" bestFit="1" customWidth="1"/>
    <col min="36" max="36" width="28.7109375" style="8" bestFit="1" customWidth="1"/>
    <col min="37" max="37" width="48.140625" style="8" bestFit="1" customWidth="1"/>
    <col min="38" max="38" width="43.57421875" style="8" bestFit="1" customWidth="1"/>
    <col min="39" max="39" width="50.7109375" style="8" bestFit="1" customWidth="1"/>
    <col min="40" max="40" width="7.421875" style="8" bestFit="1" customWidth="1"/>
    <col min="41" max="16384" width="9.140625" style="8" customWidth="1"/>
  </cols>
  <sheetData>
    <row r="1" spans="21:40" ht="12" customHeight="1" hidden="1">
      <c r="U1" s="6" t="s">
        <v>523</v>
      </c>
      <c r="V1" s="5" t="s">
        <v>500</v>
      </c>
      <c r="W1" s="6" t="s">
        <v>464</v>
      </c>
      <c r="X1" s="5" t="s">
        <v>275</v>
      </c>
      <c r="Y1" s="5" t="s">
        <v>276</v>
      </c>
      <c r="Z1" s="5" t="s">
        <v>277</v>
      </c>
      <c r="AA1" s="5" t="s">
        <v>278</v>
      </c>
      <c r="AB1" s="5" t="s">
        <v>279</v>
      </c>
      <c r="AC1" s="5" t="s">
        <v>280</v>
      </c>
      <c r="AD1" s="5" t="s">
        <v>281</v>
      </c>
      <c r="AE1" s="5" t="s">
        <v>282</v>
      </c>
      <c r="AF1" s="5" t="s">
        <v>283</v>
      </c>
      <c r="AG1" s="6" t="s">
        <v>237</v>
      </c>
      <c r="AH1" s="7" t="s">
        <v>249</v>
      </c>
      <c r="AI1" s="6" t="s">
        <v>524</v>
      </c>
      <c r="AJ1" s="2" t="s">
        <v>522</v>
      </c>
      <c r="AK1" s="6" t="s">
        <v>248</v>
      </c>
      <c r="AL1" s="6" t="s">
        <v>496</v>
      </c>
      <c r="AM1" s="6" t="s">
        <v>489</v>
      </c>
      <c r="AN1" s="6"/>
    </row>
    <row r="2" ht="12" customHeight="1" hidden="1"/>
    <row r="3" spans="21:39" ht="12" customHeight="1" hidden="1">
      <c r="U3" s="8" t="s">
        <v>250</v>
      </c>
      <c r="V3" s="4" t="s">
        <v>501</v>
      </c>
      <c r="W3" s="25" t="s">
        <v>479</v>
      </c>
      <c r="X3" s="9" t="s">
        <v>185</v>
      </c>
      <c r="Y3" s="9" t="s">
        <v>513</v>
      </c>
      <c r="Z3" s="9" t="s">
        <v>194</v>
      </c>
      <c r="AA3" s="8" t="s">
        <v>287</v>
      </c>
      <c r="AB3" s="8" t="s">
        <v>289</v>
      </c>
      <c r="AC3" s="9" t="s">
        <v>98</v>
      </c>
      <c r="AD3" s="9" t="s">
        <v>22</v>
      </c>
      <c r="AE3" s="9" t="s">
        <v>293</v>
      </c>
      <c r="AF3" s="9" t="s">
        <v>200</v>
      </c>
      <c r="AG3" s="8" t="s">
        <v>241</v>
      </c>
      <c r="AH3" s="9">
        <v>6</v>
      </c>
      <c r="AI3" s="9">
        <v>1</v>
      </c>
      <c r="AJ3" s="8" t="s">
        <v>259</v>
      </c>
      <c r="AK3" s="1" t="s">
        <v>498</v>
      </c>
      <c r="AL3" s="6" t="s">
        <v>491</v>
      </c>
      <c r="AM3" s="6" t="s">
        <v>263</v>
      </c>
    </row>
    <row r="4" spans="21:37" ht="12" customHeight="1" hidden="1">
      <c r="U4" s="8" t="s">
        <v>499</v>
      </c>
      <c r="V4" s="4" t="s">
        <v>502</v>
      </c>
      <c r="W4" s="25" t="s">
        <v>481</v>
      </c>
      <c r="X4" s="9" t="s">
        <v>202</v>
      </c>
      <c r="Y4" s="9" t="s">
        <v>186</v>
      </c>
      <c r="Z4" s="9" t="s">
        <v>103</v>
      </c>
      <c r="AA4" s="8" t="s">
        <v>288</v>
      </c>
      <c r="AB4" s="8" t="s">
        <v>290</v>
      </c>
      <c r="AC4" s="9" t="s">
        <v>544</v>
      </c>
      <c r="AD4" s="9" t="s">
        <v>41</v>
      </c>
      <c r="AE4" s="9" t="s">
        <v>199</v>
      </c>
      <c r="AF4" s="9" t="s">
        <v>576</v>
      </c>
      <c r="AG4" s="8" t="s">
        <v>238</v>
      </c>
      <c r="AH4" s="9">
        <v>7</v>
      </c>
      <c r="AI4" s="9">
        <v>2</v>
      </c>
      <c r="AJ4" s="8" t="s">
        <v>545</v>
      </c>
      <c r="AK4" s="1" t="s">
        <v>510</v>
      </c>
    </row>
    <row r="5" spans="21:39" ht="12" customHeight="1" hidden="1">
      <c r="U5" s="3" t="s">
        <v>525</v>
      </c>
      <c r="V5" s="4" t="s">
        <v>503</v>
      </c>
      <c r="W5" s="25" t="s">
        <v>482</v>
      </c>
      <c r="X5" s="9" t="s">
        <v>101</v>
      </c>
      <c r="Y5" s="9" t="s">
        <v>19</v>
      </c>
      <c r="Z5" s="9" t="s">
        <v>546</v>
      </c>
      <c r="AA5" s="9" t="s">
        <v>195</v>
      </c>
      <c r="AB5" s="8" t="s">
        <v>365</v>
      </c>
      <c r="AC5" s="9" t="s">
        <v>132</v>
      </c>
      <c r="AD5" s="9" t="s">
        <v>90</v>
      </c>
      <c r="AE5" s="9" t="s">
        <v>99</v>
      </c>
      <c r="AF5" s="9" t="s">
        <v>52</v>
      </c>
      <c r="AG5" s="8" t="s">
        <v>239</v>
      </c>
      <c r="AH5" s="9">
        <v>8</v>
      </c>
      <c r="AI5" s="9">
        <v>3</v>
      </c>
      <c r="AJ5" s="3" t="s">
        <v>511</v>
      </c>
      <c r="AK5" s="4" t="s">
        <v>517</v>
      </c>
      <c r="AL5" s="8" t="s">
        <v>492</v>
      </c>
      <c r="AM5" s="8" t="s">
        <v>242</v>
      </c>
    </row>
    <row r="6" spans="21:39" ht="12" customHeight="1" hidden="1">
      <c r="U6" s="8" t="s">
        <v>526</v>
      </c>
      <c r="V6" s="4" t="s">
        <v>504</v>
      </c>
      <c r="W6" s="25" t="s">
        <v>465</v>
      </c>
      <c r="X6" s="9" t="s">
        <v>547</v>
      </c>
      <c r="Y6" s="9" t="s">
        <v>56</v>
      </c>
      <c r="Z6" s="9" t="s">
        <v>124</v>
      </c>
      <c r="AA6" s="9" t="s">
        <v>39</v>
      </c>
      <c r="AB6" s="4" t="s">
        <v>532</v>
      </c>
      <c r="AC6" s="9" t="s">
        <v>336</v>
      </c>
      <c r="AD6" s="9" t="s">
        <v>106</v>
      </c>
      <c r="AE6" s="9" t="s">
        <v>303</v>
      </c>
      <c r="AF6" s="9" t="s">
        <v>60</v>
      </c>
      <c r="AG6" s="8" t="s">
        <v>240</v>
      </c>
      <c r="AI6" s="9">
        <v>4</v>
      </c>
      <c r="AJ6" s="3" t="s">
        <v>518</v>
      </c>
      <c r="AK6" s="1" t="s">
        <v>167</v>
      </c>
      <c r="AL6" s="8" t="s">
        <v>243</v>
      </c>
      <c r="AM6" s="8" t="s">
        <v>243</v>
      </c>
    </row>
    <row r="7" spans="21:39" ht="12" customHeight="1" hidden="1">
      <c r="U7" s="3" t="s">
        <v>254</v>
      </c>
      <c r="V7" s="4" t="s">
        <v>505</v>
      </c>
      <c r="W7" s="25" t="s">
        <v>466</v>
      </c>
      <c r="X7" s="9" t="s">
        <v>305</v>
      </c>
      <c r="Y7" s="9" t="s">
        <v>46</v>
      </c>
      <c r="Z7" s="9" t="s">
        <v>161</v>
      </c>
      <c r="AA7" s="9" t="s">
        <v>48</v>
      </c>
      <c r="AB7" s="9" t="s">
        <v>514</v>
      </c>
      <c r="AC7" s="9" t="s">
        <v>548</v>
      </c>
      <c r="AD7" s="9" t="s">
        <v>139</v>
      </c>
      <c r="AE7" s="9" t="s">
        <v>318</v>
      </c>
      <c r="AF7" s="4" t="s">
        <v>532</v>
      </c>
      <c r="AI7" s="9">
        <v>5</v>
      </c>
      <c r="AJ7" s="9" t="s">
        <v>191</v>
      </c>
      <c r="AK7" s="1" t="s">
        <v>173</v>
      </c>
      <c r="AM7" s="8" t="s">
        <v>495</v>
      </c>
    </row>
    <row r="8" spans="21:38" ht="12" customHeight="1" hidden="1">
      <c r="U8" s="3" t="s">
        <v>175</v>
      </c>
      <c r="V8" s="4" t="s">
        <v>506</v>
      </c>
      <c r="W8" s="25" t="s">
        <v>533</v>
      </c>
      <c r="X8" s="9" t="s">
        <v>312</v>
      </c>
      <c r="Y8" s="9" t="s">
        <v>76</v>
      </c>
      <c r="Z8" s="9" t="s">
        <v>320</v>
      </c>
      <c r="AA8" s="9" t="s">
        <v>549</v>
      </c>
      <c r="AB8" s="9" t="s">
        <v>571</v>
      </c>
      <c r="AC8" s="9" t="s">
        <v>376</v>
      </c>
      <c r="AD8" s="9" t="s">
        <v>317</v>
      </c>
      <c r="AE8" s="4" t="s">
        <v>532</v>
      </c>
      <c r="AF8" s="9" t="s">
        <v>182</v>
      </c>
      <c r="AI8" s="9">
        <v>6</v>
      </c>
      <c r="AJ8" s="9" t="s">
        <v>174</v>
      </c>
      <c r="AK8" s="1" t="s">
        <v>183</v>
      </c>
      <c r="AL8" s="6" t="s">
        <v>490</v>
      </c>
    </row>
    <row r="9" spans="21:39" ht="12" customHeight="1" hidden="1">
      <c r="U9" s="3" t="s">
        <v>184</v>
      </c>
      <c r="V9" s="4" t="s">
        <v>507</v>
      </c>
      <c r="W9" s="25" t="s">
        <v>480</v>
      </c>
      <c r="X9" s="9" t="s">
        <v>346</v>
      </c>
      <c r="Y9" s="9" t="s">
        <v>102</v>
      </c>
      <c r="Z9" s="9" t="s">
        <v>328</v>
      </c>
      <c r="AA9" s="9" t="s">
        <v>569</v>
      </c>
      <c r="AB9" s="9" t="s">
        <v>13</v>
      </c>
      <c r="AC9" s="9" t="s">
        <v>401</v>
      </c>
      <c r="AD9" s="9" t="s">
        <v>350</v>
      </c>
      <c r="AE9" s="9" t="s">
        <v>294</v>
      </c>
      <c r="AF9" s="9" t="s">
        <v>8</v>
      </c>
      <c r="AI9" s="9">
        <v>7</v>
      </c>
      <c r="AJ9" s="9" t="s">
        <v>255</v>
      </c>
      <c r="AK9" s="1" t="s">
        <v>190</v>
      </c>
      <c r="AM9" s="6" t="s">
        <v>494</v>
      </c>
    </row>
    <row r="10" spans="21:38" ht="12" customHeight="1" hidden="1">
      <c r="U10" s="3" t="s">
        <v>191</v>
      </c>
      <c r="V10" s="4" t="s">
        <v>508</v>
      </c>
      <c r="W10" s="26" t="s">
        <v>534</v>
      </c>
      <c r="X10" s="4" t="s">
        <v>532</v>
      </c>
      <c r="Y10" s="9" t="s">
        <v>154</v>
      </c>
      <c r="Z10" s="4" t="s">
        <v>532</v>
      </c>
      <c r="AA10" s="4" t="s">
        <v>532</v>
      </c>
      <c r="AB10" s="9" t="s">
        <v>49</v>
      </c>
      <c r="AC10" s="9" t="s">
        <v>402</v>
      </c>
      <c r="AD10" s="9" t="s">
        <v>361</v>
      </c>
      <c r="AE10" s="9" t="s">
        <v>59</v>
      </c>
      <c r="AF10" s="9" t="s">
        <v>17</v>
      </c>
      <c r="AI10" s="9">
        <v>8</v>
      </c>
      <c r="AJ10" s="9" t="s">
        <v>256</v>
      </c>
      <c r="AK10" s="1" t="s">
        <v>223</v>
      </c>
      <c r="AL10" s="8" t="s">
        <v>262</v>
      </c>
    </row>
    <row r="11" spans="21:39" ht="12" customHeight="1" hidden="1">
      <c r="U11" s="3" t="s">
        <v>201</v>
      </c>
      <c r="V11" s="4" t="s">
        <v>509</v>
      </c>
      <c r="W11" s="25" t="s">
        <v>467</v>
      </c>
      <c r="X11" s="9" t="s">
        <v>10</v>
      </c>
      <c r="Y11" s="9" t="s">
        <v>341</v>
      </c>
      <c r="Z11" s="9" t="s">
        <v>550</v>
      </c>
      <c r="AA11" s="9" t="s">
        <v>30</v>
      </c>
      <c r="AB11" s="9" t="s">
        <v>66</v>
      </c>
      <c r="AC11" s="9" t="s">
        <v>406</v>
      </c>
      <c r="AD11" s="9" t="s">
        <v>366</v>
      </c>
      <c r="AE11" s="9" t="s">
        <v>551</v>
      </c>
      <c r="AF11" s="9" t="s">
        <v>68</v>
      </c>
      <c r="AI11" s="9">
        <v>9</v>
      </c>
      <c r="AJ11" s="9" t="s">
        <v>260</v>
      </c>
      <c r="AK11" s="1" t="s">
        <v>9</v>
      </c>
      <c r="AL11" s="8" t="s">
        <v>493</v>
      </c>
      <c r="AM11" s="8" t="s">
        <v>242</v>
      </c>
    </row>
    <row r="12" spans="21:39" ht="12" customHeight="1" hidden="1">
      <c r="U12" s="3" t="s">
        <v>174</v>
      </c>
      <c r="V12" s="4"/>
      <c r="W12" s="25" t="s">
        <v>468</v>
      </c>
      <c r="X12" s="9" t="s">
        <v>55</v>
      </c>
      <c r="Y12" s="4" t="s">
        <v>532</v>
      </c>
      <c r="Z12" s="9" t="s">
        <v>169</v>
      </c>
      <c r="AA12" s="9" t="s">
        <v>570</v>
      </c>
      <c r="AB12" s="9" t="s">
        <v>321</v>
      </c>
      <c r="AC12" s="9" t="s">
        <v>415</v>
      </c>
      <c r="AD12" s="9" t="s">
        <v>372</v>
      </c>
      <c r="AE12" s="9" t="s">
        <v>91</v>
      </c>
      <c r="AF12" s="9" t="s">
        <v>82</v>
      </c>
      <c r="AI12" s="9">
        <v>10</v>
      </c>
      <c r="AJ12" s="8" t="s">
        <v>552</v>
      </c>
      <c r="AK12" s="1" t="s">
        <v>224</v>
      </c>
      <c r="AL12" s="8" t="s">
        <v>553</v>
      </c>
      <c r="AM12" s="8" t="s">
        <v>243</v>
      </c>
    </row>
    <row r="13" spans="21:39" ht="12" customHeight="1" hidden="1">
      <c r="U13" s="3" t="s">
        <v>252</v>
      </c>
      <c r="V13" s="5"/>
      <c r="W13" s="25" t="s">
        <v>469</v>
      </c>
      <c r="X13" s="9" t="s">
        <v>69</v>
      </c>
      <c r="Y13" s="9" t="s">
        <v>177</v>
      </c>
      <c r="Z13" s="9" t="s">
        <v>204</v>
      </c>
      <c r="AA13" s="9" t="s">
        <v>65</v>
      </c>
      <c r="AB13" s="4" t="s">
        <v>532</v>
      </c>
      <c r="AC13" s="9" t="s">
        <v>425</v>
      </c>
      <c r="AD13" s="4" t="s">
        <v>532</v>
      </c>
      <c r="AE13" s="9" t="s">
        <v>295</v>
      </c>
      <c r="AF13" s="9" t="s">
        <v>92</v>
      </c>
      <c r="AI13" s="9">
        <v>11</v>
      </c>
      <c r="AJ13" s="9" t="s">
        <v>257</v>
      </c>
      <c r="AK13" s="1" t="s">
        <v>24</v>
      </c>
      <c r="AL13" s="8" t="s">
        <v>495</v>
      </c>
      <c r="AM13" s="8" t="s">
        <v>495</v>
      </c>
    </row>
    <row r="14" spans="21:37" ht="12" customHeight="1" hidden="1">
      <c r="U14" s="8" t="s">
        <v>253</v>
      </c>
      <c r="V14" s="4"/>
      <c r="W14" s="25" t="s">
        <v>527</v>
      </c>
      <c r="X14" s="9" t="s">
        <v>115</v>
      </c>
      <c r="Y14" s="9" t="s">
        <v>11</v>
      </c>
      <c r="Z14" s="9" t="s">
        <v>38</v>
      </c>
      <c r="AA14" s="9" t="s">
        <v>87</v>
      </c>
      <c r="AB14" s="9" t="s">
        <v>188</v>
      </c>
      <c r="AC14" s="4" t="s">
        <v>532</v>
      </c>
      <c r="AD14" s="9" t="s">
        <v>165</v>
      </c>
      <c r="AE14" s="9" t="s">
        <v>573</v>
      </c>
      <c r="AF14" s="9" t="s">
        <v>100</v>
      </c>
      <c r="AI14" s="9">
        <v>12</v>
      </c>
      <c r="AJ14" s="9" t="s">
        <v>25</v>
      </c>
      <c r="AK14" s="1" t="s">
        <v>225</v>
      </c>
    </row>
    <row r="15" spans="21:37" ht="12" customHeight="1" hidden="1">
      <c r="U15" s="3" t="s">
        <v>26</v>
      </c>
      <c r="V15" s="4"/>
      <c r="W15" s="25" t="s">
        <v>528</v>
      </c>
      <c r="X15" s="9" t="s">
        <v>297</v>
      </c>
      <c r="Y15" s="9" t="s">
        <v>95</v>
      </c>
      <c r="Z15" s="9" t="s">
        <v>47</v>
      </c>
      <c r="AA15" s="9" t="s">
        <v>104</v>
      </c>
      <c r="AB15" s="9" t="s">
        <v>205</v>
      </c>
      <c r="AC15" s="9" t="s">
        <v>197</v>
      </c>
      <c r="AD15" s="9" t="s">
        <v>6</v>
      </c>
      <c r="AE15" s="9" t="s">
        <v>311</v>
      </c>
      <c r="AF15" s="9" t="s">
        <v>120</v>
      </c>
      <c r="AI15" s="9">
        <v>13</v>
      </c>
      <c r="AJ15" s="9" t="s">
        <v>258</v>
      </c>
      <c r="AK15" s="1" t="s">
        <v>43</v>
      </c>
    </row>
    <row r="16" spans="21:37" ht="12" customHeight="1" hidden="1">
      <c r="U16" s="3" t="s">
        <v>44</v>
      </c>
      <c r="V16" s="4"/>
      <c r="W16" s="25" t="s">
        <v>529</v>
      </c>
      <c r="X16" s="9" t="s">
        <v>358</v>
      </c>
      <c r="Y16" s="9" t="s">
        <v>554</v>
      </c>
      <c r="Z16" s="9" t="s">
        <v>77</v>
      </c>
      <c r="AA16" s="4" t="s">
        <v>532</v>
      </c>
      <c r="AB16" s="9" t="s">
        <v>131</v>
      </c>
      <c r="AC16" s="9" t="s">
        <v>360</v>
      </c>
      <c r="AD16" s="9" t="s">
        <v>33</v>
      </c>
      <c r="AE16" s="4" t="s">
        <v>532</v>
      </c>
      <c r="AF16" s="4" t="s">
        <v>532</v>
      </c>
      <c r="AI16" s="9">
        <v>14</v>
      </c>
      <c r="AJ16" s="3"/>
      <c r="AK16" s="1" t="s">
        <v>53</v>
      </c>
    </row>
    <row r="17" spans="21:37" ht="12" customHeight="1" hidden="1">
      <c r="U17" s="3" t="s">
        <v>54</v>
      </c>
      <c r="V17" s="4"/>
      <c r="W17" s="25" t="s">
        <v>530</v>
      </c>
      <c r="X17" s="9" t="s">
        <v>368</v>
      </c>
      <c r="Y17" s="9" t="s">
        <v>123</v>
      </c>
      <c r="Z17" s="9" t="s">
        <v>130</v>
      </c>
      <c r="AA17" s="9"/>
      <c r="AB17" s="9" t="s">
        <v>137</v>
      </c>
      <c r="AC17" s="9" t="s">
        <v>392</v>
      </c>
      <c r="AD17" s="9" t="s">
        <v>112</v>
      </c>
      <c r="AE17" s="8" t="s">
        <v>296</v>
      </c>
      <c r="AF17" s="9" t="s">
        <v>516</v>
      </c>
      <c r="AI17" s="9">
        <v>15</v>
      </c>
      <c r="AJ17" s="3"/>
      <c r="AK17" s="1" t="s">
        <v>61</v>
      </c>
    </row>
    <row r="18" spans="21:37" ht="12" customHeight="1" hidden="1">
      <c r="U18" s="3"/>
      <c r="V18" s="4"/>
      <c r="W18" s="25" t="s">
        <v>531</v>
      </c>
      <c r="X18" s="9" t="s">
        <v>384</v>
      </c>
      <c r="Y18" s="9" t="s">
        <v>143</v>
      </c>
      <c r="Z18" s="9" t="s">
        <v>144</v>
      </c>
      <c r="AA18" s="9"/>
      <c r="AB18" s="9" t="s">
        <v>162</v>
      </c>
      <c r="AC18" s="9" t="s">
        <v>418</v>
      </c>
      <c r="AD18" s="9" t="s">
        <v>147</v>
      </c>
      <c r="AE18" s="8" t="s">
        <v>555</v>
      </c>
      <c r="AF18" s="9" t="s">
        <v>189</v>
      </c>
      <c r="AH18" s="9"/>
      <c r="AI18" s="9">
        <v>16</v>
      </c>
      <c r="AK18" s="1" t="s">
        <v>226</v>
      </c>
    </row>
    <row r="19" spans="22:37" ht="12" customHeight="1" hidden="1">
      <c r="V19" s="4"/>
      <c r="W19" s="25" t="s">
        <v>206</v>
      </c>
      <c r="X19" s="9" t="s">
        <v>393</v>
      </c>
      <c r="Y19" s="9" t="s">
        <v>298</v>
      </c>
      <c r="Z19" s="9" t="s">
        <v>149</v>
      </c>
      <c r="AB19" s="9" t="s">
        <v>308</v>
      </c>
      <c r="AC19" s="9" t="s">
        <v>556</v>
      </c>
      <c r="AD19" s="9" t="s">
        <v>152</v>
      </c>
      <c r="AE19" s="4" t="s">
        <v>532</v>
      </c>
      <c r="AF19" s="9" t="s">
        <v>73</v>
      </c>
      <c r="AG19" s="9"/>
      <c r="AH19" s="9"/>
      <c r="AI19" s="9">
        <v>17</v>
      </c>
      <c r="AJ19" s="9"/>
      <c r="AK19" s="1" t="s">
        <v>74</v>
      </c>
    </row>
    <row r="20" spans="22:37" ht="12" customHeight="1" hidden="1">
      <c r="V20" s="4"/>
      <c r="W20" s="25" t="s">
        <v>470</v>
      </c>
      <c r="X20" s="9" t="s">
        <v>398</v>
      </c>
      <c r="Y20" s="9" t="s">
        <v>557</v>
      </c>
      <c r="Z20" s="9" t="s">
        <v>307</v>
      </c>
      <c r="AA20" s="9"/>
      <c r="AB20" s="9" t="s">
        <v>342</v>
      </c>
      <c r="AC20" s="9" t="s">
        <v>427</v>
      </c>
      <c r="AD20" s="9" t="s">
        <v>377</v>
      </c>
      <c r="AE20" s="9" t="s">
        <v>181</v>
      </c>
      <c r="AF20" s="9" t="s">
        <v>107</v>
      </c>
      <c r="AG20" s="9"/>
      <c r="AH20" s="9"/>
      <c r="AI20" s="9">
        <v>18</v>
      </c>
      <c r="AJ20" s="9"/>
      <c r="AK20" s="1" t="s">
        <v>83</v>
      </c>
    </row>
    <row r="21" spans="22:37" ht="12" customHeight="1" hidden="1">
      <c r="V21" s="4"/>
      <c r="W21" s="25" t="s">
        <v>471</v>
      </c>
      <c r="X21" s="4" t="s">
        <v>532</v>
      </c>
      <c r="Y21" s="9" t="s">
        <v>334</v>
      </c>
      <c r="Z21" s="4" t="s">
        <v>532</v>
      </c>
      <c r="AA21" s="9"/>
      <c r="AB21" s="9" t="s">
        <v>348</v>
      </c>
      <c r="AC21" s="4" t="s">
        <v>532</v>
      </c>
      <c r="AD21" s="9" t="s">
        <v>558</v>
      </c>
      <c r="AE21" s="9" t="s">
        <v>7</v>
      </c>
      <c r="AF21" s="4" t="s">
        <v>532</v>
      </c>
      <c r="AG21" s="9"/>
      <c r="AH21" s="9"/>
      <c r="AI21" s="9">
        <v>19</v>
      </c>
      <c r="AK21" s="1" t="s">
        <v>93</v>
      </c>
    </row>
    <row r="22" spans="22:37" ht="12" customHeight="1" hidden="1">
      <c r="V22" s="4"/>
      <c r="W22" s="25" t="s">
        <v>535</v>
      </c>
      <c r="X22" s="9" t="s">
        <v>18</v>
      </c>
      <c r="Y22" s="4" t="s">
        <v>532</v>
      </c>
      <c r="Z22" s="9" t="s">
        <v>521</v>
      </c>
      <c r="AA22" s="9"/>
      <c r="AB22" s="9" t="s">
        <v>354</v>
      </c>
      <c r="AC22" s="9" t="s">
        <v>180</v>
      </c>
      <c r="AD22" s="4" t="s">
        <v>532</v>
      </c>
      <c r="AE22" s="9" t="s">
        <v>23</v>
      </c>
      <c r="AF22" s="9" t="s">
        <v>166</v>
      </c>
      <c r="AG22" s="9"/>
      <c r="AH22" s="9"/>
      <c r="AI22" s="9">
        <v>20</v>
      </c>
      <c r="AK22" s="1" t="s">
        <v>227</v>
      </c>
    </row>
    <row r="23" spans="22:37" ht="12" customHeight="1" hidden="1">
      <c r="V23" s="4"/>
      <c r="W23" s="25" t="s">
        <v>207</v>
      </c>
      <c r="X23" s="9" t="s">
        <v>62</v>
      </c>
      <c r="Y23" s="9" t="s">
        <v>193</v>
      </c>
      <c r="Z23" s="9" t="s">
        <v>29</v>
      </c>
      <c r="AB23" s="9" t="s">
        <v>375</v>
      </c>
      <c r="AC23" s="9" t="s">
        <v>40</v>
      </c>
      <c r="AD23" s="8" t="s">
        <v>291</v>
      </c>
      <c r="AE23" s="9" t="s">
        <v>574</v>
      </c>
      <c r="AF23" s="9" t="s">
        <v>172</v>
      </c>
      <c r="AG23" s="4"/>
      <c r="AH23" s="4"/>
      <c r="AI23" s="9">
        <v>21</v>
      </c>
      <c r="AK23" s="4" t="s">
        <v>108</v>
      </c>
    </row>
    <row r="24" spans="22:37" ht="12" customHeight="1" hidden="1">
      <c r="V24" s="4"/>
      <c r="W24" s="25" t="s">
        <v>208</v>
      </c>
      <c r="X24" s="9" t="s">
        <v>84</v>
      </c>
      <c r="Y24" s="9" t="s">
        <v>63</v>
      </c>
      <c r="Z24" s="9" t="s">
        <v>64</v>
      </c>
      <c r="AB24" s="4" t="s">
        <v>532</v>
      </c>
      <c r="AC24" s="9" t="s">
        <v>330</v>
      </c>
      <c r="AD24" s="9" t="s">
        <v>198</v>
      </c>
      <c r="AE24" s="9" t="s">
        <v>126</v>
      </c>
      <c r="AF24" s="9" t="s">
        <v>35</v>
      </c>
      <c r="AG24" s="4"/>
      <c r="AH24" s="4"/>
      <c r="AI24" s="9">
        <v>22</v>
      </c>
      <c r="AK24" s="4" t="s">
        <v>114</v>
      </c>
    </row>
    <row r="25" spans="22:37" ht="12" customHeight="1" hidden="1">
      <c r="V25" s="4"/>
      <c r="W25" s="25" t="s">
        <v>209</v>
      </c>
      <c r="X25" s="9" t="s">
        <v>122</v>
      </c>
      <c r="Y25" s="9" t="s">
        <v>129</v>
      </c>
      <c r="Z25" s="9" t="s">
        <v>314</v>
      </c>
      <c r="AB25" s="9" t="s">
        <v>572</v>
      </c>
      <c r="AC25" s="9" t="s">
        <v>394</v>
      </c>
      <c r="AD25" s="9" t="s">
        <v>15</v>
      </c>
      <c r="AE25" s="9" t="s">
        <v>133</v>
      </c>
      <c r="AF25" s="9" t="s">
        <v>42</v>
      </c>
      <c r="AG25" s="4"/>
      <c r="AH25" s="4"/>
      <c r="AI25" s="9">
        <v>23</v>
      </c>
      <c r="AK25" s="1" t="s">
        <v>121</v>
      </c>
    </row>
    <row r="26" spans="22:37" ht="12" customHeight="1" hidden="1">
      <c r="V26" s="4"/>
      <c r="W26" s="25" t="s">
        <v>472</v>
      </c>
      <c r="X26" s="8" t="s">
        <v>319</v>
      </c>
      <c r="Y26" s="9" t="s">
        <v>160</v>
      </c>
      <c r="Z26" s="4" t="s">
        <v>286</v>
      </c>
      <c r="AB26" s="9" t="s">
        <v>179</v>
      </c>
      <c r="AC26" s="9" t="s">
        <v>431</v>
      </c>
      <c r="AD26" s="9" t="s">
        <v>51</v>
      </c>
      <c r="AE26" s="9" t="s">
        <v>140</v>
      </c>
      <c r="AF26" s="9" t="s">
        <v>113</v>
      </c>
      <c r="AG26" s="4"/>
      <c r="AH26" s="4"/>
      <c r="AI26" s="9">
        <v>24</v>
      </c>
      <c r="AK26" s="1" t="s">
        <v>127</v>
      </c>
    </row>
    <row r="27" spans="22:37" ht="12" customHeight="1" hidden="1">
      <c r="V27" s="4"/>
      <c r="W27" s="25" t="s">
        <v>210</v>
      </c>
      <c r="X27" s="9" t="s">
        <v>340</v>
      </c>
      <c r="Y27" s="9" t="s">
        <v>347</v>
      </c>
      <c r="Z27" s="9" t="s">
        <v>187</v>
      </c>
      <c r="AB27" s="9" t="s">
        <v>196</v>
      </c>
      <c r="AC27" s="4" t="s">
        <v>532</v>
      </c>
      <c r="AD27" s="9" t="s">
        <v>58</v>
      </c>
      <c r="AE27" s="9" t="s">
        <v>575</v>
      </c>
      <c r="AF27" s="4" t="s">
        <v>532</v>
      </c>
      <c r="AG27" s="4"/>
      <c r="AH27" s="4"/>
      <c r="AI27" s="9">
        <v>25</v>
      </c>
      <c r="AK27" s="1" t="s">
        <v>134</v>
      </c>
    </row>
    <row r="28" spans="22:37" ht="12" customHeight="1" hidden="1">
      <c r="V28" s="4"/>
      <c r="W28" s="25" t="s">
        <v>212</v>
      </c>
      <c r="X28" s="4" t="s">
        <v>532</v>
      </c>
      <c r="Y28" s="9" t="s">
        <v>353</v>
      </c>
      <c r="Z28" s="9" t="s">
        <v>12</v>
      </c>
      <c r="AB28" s="9" t="s">
        <v>31</v>
      </c>
      <c r="AC28" s="9" t="s">
        <v>170</v>
      </c>
      <c r="AD28" s="9" t="s">
        <v>331</v>
      </c>
      <c r="AE28" s="9" t="s">
        <v>157</v>
      </c>
      <c r="AG28" s="4"/>
      <c r="AH28" s="4"/>
      <c r="AI28" s="9">
        <v>26</v>
      </c>
      <c r="AK28" s="1" t="s">
        <v>141</v>
      </c>
    </row>
    <row r="29" spans="22:37" ht="12" customHeight="1" hidden="1">
      <c r="V29" s="4"/>
      <c r="W29" s="25" t="s">
        <v>211</v>
      </c>
      <c r="X29" s="9" t="s">
        <v>519</v>
      </c>
      <c r="Y29" s="9" t="s">
        <v>369</v>
      </c>
      <c r="Z29" s="9" t="s">
        <v>567</v>
      </c>
      <c r="AA29" s="9"/>
      <c r="AB29" s="9" t="s">
        <v>78</v>
      </c>
      <c r="AC29" s="9" t="s">
        <v>14</v>
      </c>
      <c r="AD29" s="9" t="s">
        <v>356</v>
      </c>
      <c r="AE29" s="4" t="s">
        <v>532</v>
      </c>
      <c r="AG29" s="4"/>
      <c r="AH29" s="4"/>
      <c r="AI29" s="9">
        <v>27</v>
      </c>
      <c r="AK29" s="1" t="s">
        <v>228</v>
      </c>
    </row>
    <row r="30" spans="22:37" ht="12" customHeight="1" hidden="1">
      <c r="V30" s="4"/>
      <c r="W30" s="25" t="s">
        <v>536</v>
      </c>
      <c r="X30" s="9" t="s">
        <v>176</v>
      </c>
      <c r="Y30" s="4" t="s">
        <v>532</v>
      </c>
      <c r="Z30" s="9" t="s">
        <v>136</v>
      </c>
      <c r="AB30" s="9" t="s">
        <v>97</v>
      </c>
      <c r="AC30" s="9" t="s">
        <v>57</v>
      </c>
      <c r="AD30" s="4" t="s">
        <v>532</v>
      </c>
      <c r="AE30" s="9" t="s">
        <v>171</v>
      </c>
      <c r="AG30" s="4"/>
      <c r="AH30" s="4"/>
      <c r="AI30" s="9">
        <v>28</v>
      </c>
      <c r="AK30" s="1" t="s">
        <v>153</v>
      </c>
    </row>
    <row r="31" spans="22:37" ht="12" customHeight="1" hidden="1">
      <c r="V31" s="4"/>
      <c r="W31" s="25" t="s">
        <v>213</v>
      </c>
      <c r="X31" s="9" t="s">
        <v>192</v>
      </c>
      <c r="Y31" s="9" t="s">
        <v>28</v>
      </c>
      <c r="Z31" s="9" t="s">
        <v>568</v>
      </c>
      <c r="AB31" s="9" t="s">
        <v>110</v>
      </c>
      <c r="AC31" s="9" t="s">
        <v>67</v>
      </c>
      <c r="AD31" s="9" t="s">
        <v>80</v>
      </c>
      <c r="AE31" s="9" t="s">
        <v>16</v>
      </c>
      <c r="AG31" s="4"/>
      <c r="AH31" s="4"/>
      <c r="AI31" s="9">
        <v>29</v>
      </c>
      <c r="AK31" s="1" t="s">
        <v>158</v>
      </c>
    </row>
    <row r="32" spans="22:37" ht="12" customHeight="1" hidden="1">
      <c r="V32" s="4"/>
      <c r="W32" s="25" t="s">
        <v>473</v>
      </c>
      <c r="X32" s="9" t="s">
        <v>27</v>
      </c>
      <c r="Y32" s="9" t="s">
        <v>37</v>
      </c>
      <c r="Z32" s="9" t="s">
        <v>299</v>
      </c>
      <c r="AB32" s="9" t="s">
        <v>145</v>
      </c>
      <c r="AC32" s="9" t="s">
        <v>125</v>
      </c>
      <c r="AD32" s="9" t="s">
        <v>302</v>
      </c>
      <c r="AE32" s="9" t="s">
        <v>34</v>
      </c>
      <c r="AG32" s="4"/>
      <c r="AH32" s="4"/>
      <c r="AI32" s="9">
        <v>30</v>
      </c>
      <c r="AK32" s="1" t="s">
        <v>229</v>
      </c>
    </row>
    <row r="33" spans="22:37" ht="12" customHeight="1" hidden="1">
      <c r="V33" s="4"/>
      <c r="W33" s="25" t="s">
        <v>559</v>
      </c>
      <c r="X33" s="9" t="s">
        <v>36</v>
      </c>
      <c r="Y33" s="9" t="s">
        <v>70</v>
      </c>
      <c r="Z33" s="4" t="s">
        <v>532</v>
      </c>
      <c r="AA33" s="9"/>
      <c r="AB33" s="9" t="s">
        <v>150</v>
      </c>
      <c r="AC33" s="9" t="s">
        <v>309</v>
      </c>
      <c r="AD33" s="9" t="s">
        <v>323</v>
      </c>
      <c r="AE33" s="9" t="s">
        <v>81</v>
      </c>
      <c r="AG33" s="4"/>
      <c r="AH33" s="4"/>
      <c r="AI33" s="4"/>
      <c r="AK33" s="1" t="s">
        <v>304</v>
      </c>
    </row>
    <row r="34" spans="22:37" ht="12" customHeight="1" hidden="1">
      <c r="V34" s="4"/>
      <c r="W34" s="25" t="s">
        <v>214</v>
      </c>
      <c r="X34" s="9" t="s">
        <v>45</v>
      </c>
      <c r="Y34" s="9" t="s">
        <v>116</v>
      </c>
      <c r="Z34" s="9" t="s">
        <v>178</v>
      </c>
      <c r="AA34" s="9"/>
      <c r="AB34" s="9" t="s">
        <v>155</v>
      </c>
      <c r="AC34" s="9" t="s">
        <v>316</v>
      </c>
      <c r="AD34" s="9" t="s">
        <v>344</v>
      </c>
      <c r="AE34" s="9" t="s">
        <v>324</v>
      </c>
      <c r="AG34" s="4"/>
      <c r="AH34" s="4"/>
      <c r="AI34" s="4"/>
      <c r="AK34" s="1" t="s">
        <v>230</v>
      </c>
    </row>
    <row r="35" spans="22:37" ht="12" customHeight="1" hidden="1">
      <c r="V35" s="4"/>
      <c r="W35" s="25" t="s">
        <v>474</v>
      </c>
      <c r="X35" s="9" t="s">
        <v>75</v>
      </c>
      <c r="Y35" s="9" t="s">
        <v>306</v>
      </c>
      <c r="Z35" s="9" t="s">
        <v>20</v>
      </c>
      <c r="AA35" s="9"/>
      <c r="AB35" s="9" t="s">
        <v>300</v>
      </c>
      <c r="AC35" s="9" t="s">
        <v>386</v>
      </c>
      <c r="AD35" s="9" t="s">
        <v>382</v>
      </c>
      <c r="AE35" s="9" t="s">
        <v>332</v>
      </c>
      <c r="AG35" s="4"/>
      <c r="AH35" s="4"/>
      <c r="AI35" s="4"/>
      <c r="AK35" s="1" t="s">
        <v>231</v>
      </c>
    </row>
    <row r="36" spans="22:37" ht="12" customHeight="1" hidden="1">
      <c r="V36" s="4"/>
      <c r="W36" s="25" t="s">
        <v>475</v>
      </c>
      <c r="X36" s="9" t="s">
        <v>109</v>
      </c>
      <c r="Y36" s="9" t="s">
        <v>359</v>
      </c>
      <c r="Z36" s="9" t="s">
        <v>560</v>
      </c>
      <c r="AA36" s="9"/>
      <c r="AB36" s="9" t="s">
        <v>329</v>
      </c>
      <c r="AC36" s="9" t="s">
        <v>389</v>
      </c>
      <c r="AD36" s="4" t="s">
        <v>532</v>
      </c>
      <c r="AE36" s="9" t="s">
        <v>338</v>
      </c>
      <c r="AG36" s="4"/>
      <c r="AH36" s="4"/>
      <c r="AI36" s="4"/>
      <c r="AK36" s="1" t="s">
        <v>325</v>
      </c>
    </row>
    <row r="37" spans="22:37" ht="12" customHeight="1" hidden="1">
      <c r="V37" s="4"/>
      <c r="W37" s="25" t="s">
        <v>215</v>
      </c>
      <c r="X37" s="9" t="s">
        <v>148</v>
      </c>
      <c r="Y37" s="9" t="s">
        <v>364</v>
      </c>
      <c r="Z37" s="9" t="s">
        <v>71</v>
      </c>
      <c r="AB37" s="9" t="s">
        <v>370</v>
      </c>
      <c r="AC37" s="9" t="s">
        <v>404</v>
      </c>
      <c r="AD37" s="9" t="s">
        <v>561</v>
      </c>
      <c r="AE37" s="4" t="s">
        <v>532</v>
      </c>
      <c r="AG37" s="4"/>
      <c r="AH37" s="4"/>
      <c r="AI37" s="4"/>
      <c r="AK37" s="1" t="s">
        <v>333</v>
      </c>
    </row>
    <row r="38" spans="22:37" ht="12" customHeight="1" hidden="1">
      <c r="V38" s="4"/>
      <c r="W38" s="25" t="s">
        <v>216</v>
      </c>
      <c r="X38" s="9" t="s">
        <v>326</v>
      </c>
      <c r="Y38" s="4" t="s">
        <v>532</v>
      </c>
      <c r="Z38" s="9" t="s">
        <v>86</v>
      </c>
      <c r="AA38" s="4"/>
      <c r="AB38" s="9" t="s">
        <v>385</v>
      </c>
      <c r="AC38" s="9" t="s">
        <v>409</v>
      </c>
      <c r="AD38" s="9" t="s">
        <v>261</v>
      </c>
      <c r="AG38" s="4"/>
      <c r="AH38" s="4"/>
      <c r="AI38" s="4"/>
      <c r="AK38" s="1" t="s">
        <v>339</v>
      </c>
    </row>
    <row r="39" spans="22:37" ht="12" customHeight="1" hidden="1">
      <c r="V39" s="4"/>
      <c r="W39" s="25" t="s">
        <v>537</v>
      </c>
      <c r="X39" s="9" t="s">
        <v>352</v>
      </c>
      <c r="Y39" s="9" t="s">
        <v>520</v>
      </c>
      <c r="Z39" s="9" t="s">
        <v>96</v>
      </c>
      <c r="AA39" s="4"/>
      <c r="AB39" s="4" t="s">
        <v>532</v>
      </c>
      <c r="AC39" s="9" t="s">
        <v>562</v>
      </c>
      <c r="AD39" s="9" t="s">
        <v>119</v>
      </c>
      <c r="AG39" s="4"/>
      <c r="AH39" s="4"/>
      <c r="AI39" s="4"/>
      <c r="AJ39" s="4"/>
      <c r="AK39" s="1" t="s">
        <v>345</v>
      </c>
    </row>
    <row r="40" spans="22:37" ht="12" customHeight="1" hidden="1">
      <c r="V40" s="4"/>
      <c r="W40" s="25" t="s">
        <v>476</v>
      </c>
      <c r="X40" s="9" t="s">
        <v>379</v>
      </c>
      <c r="Y40" s="9" t="s">
        <v>168</v>
      </c>
      <c r="Z40" s="4" t="s">
        <v>532</v>
      </c>
      <c r="AA40" s="4"/>
      <c r="AB40" s="9" t="s">
        <v>88</v>
      </c>
      <c r="AC40" s="9" t="s">
        <v>411</v>
      </c>
      <c r="AD40" s="9" t="s">
        <v>310</v>
      </c>
      <c r="AG40" s="4"/>
      <c r="AH40" s="4"/>
      <c r="AI40" s="4"/>
      <c r="AJ40" s="4"/>
      <c r="AK40" s="1" t="s">
        <v>351</v>
      </c>
    </row>
    <row r="41" spans="22:37" ht="12" customHeight="1" hidden="1">
      <c r="V41" s="4"/>
      <c r="W41" s="27" t="s">
        <v>543</v>
      </c>
      <c r="X41" s="9" t="s">
        <v>388</v>
      </c>
      <c r="Y41" s="9" t="s">
        <v>203</v>
      </c>
      <c r="AA41" s="4"/>
      <c r="AB41" s="9" t="s">
        <v>105</v>
      </c>
      <c r="AC41" s="4" t="s">
        <v>532</v>
      </c>
      <c r="AD41" s="4" t="s">
        <v>532</v>
      </c>
      <c r="AG41" s="4"/>
      <c r="AH41" s="4"/>
      <c r="AI41" s="4"/>
      <c r="AJ41" s="4"/>
      <c r="AK41" s="1" t="s">
        <v>357</v>
      </c>
    </row>
    <row r="42" spans="22:37" ht="12" customHeight="1" hidden="1">
      <c r="V42" s="4"/>
      <c r="W42" s="25" t="s">
        <v>538</v>
      </c>
      <c r="X42" s="9" t="s">
        <v>391</v>
      </c>
      <c r="Y42" s="9" t="s">
        <v>85</v>
      </c>
      <c r="AA42" s="4"/>
      <c r="AB42" s="9" t="s">
        <v>117</v>
      </c>
      <c r="AC42" s="9" t="s">
        <v>21</v>
      </c>
      <c r="AD42" s="8" t="s">
        <v>337</v>
      </c>
      <c r="AE42" s="9"/>
      <c r="AG42" s="4"/>
      <c r="AH42" s="4"/>
      <c r="AI42" s="4"/>
      <c r="AJ42" s="4"/>
      <c r="AK42" s="1" t="s">
        <v>362</v>
      </c>
    </row>
    <row r="43" spans="22:37" ht="12" customHeight="1" hidden="1">
      <c r="V43" s="4"/>
      <c r="W43" s="25" t="s">
        <v>217</v>
      </c>
      <c r="X43" s="4" t="s">
        <v>532</v>
      </c>
      <c r="Y43" s="9" t="s">
        <v>135</v>
      </c>
      <c r="AA43" s="4"/>
      <c r="AB43" s="9" t="s">
        <v>315</v>
      </c>
      <c r="AC43" s="9" t="s">
        <v>349</v>
      </c>
      <c r="AD43" s="8" t="s">
        <v>292</v>
      </c>
      <c r="AG43" s="4"/>
      <c r="AH43" s="4"/>
      <c r="AI43" s="4"/>
      <c r="AJ43" s="4"/>
      <c r="AK43" s="4" t="s">
        <v>367</v>
      </c>
    </row>
    <row r="44" spans="22:37" ht="12" customHeight="1" hidden="1">
      <c r="V44" s="4"/>
      <c r="W44" s="25" t="s">
        <v>539</v>
      </c>
      <c r="X44" s="9" t="s">
        <v>512</v>
      </c>
      <c r="Y44" s="9" t="s">
        <v>563</v>
      </c>
      <c r="AA44" s="4"/>
      <c r="AB44" s="9" t="s">
        <v>335</v>
      </c>
      <c r="AC44" s="9" t="s">
        <v>396</v>
      </c>
      <c r="AD44" s="4" t="s">
        <v>532</v>
      </c>
      <c r="AG44" s="4"/>
      <c r="AH44" s="4"/>
      <c r="AI44" s="4"/>
      <c r="AJ44" s="4"/>
      <c r="AK44" s="1" t="s">
        <v>373</v>
      </c>
    </row>
    <row r="45" spans="22:37" ht="12" customHeight="1" hidden="1">
      <c r="V45" s="4"/>
      <c r="W45" s="25" t="s">
        <v>540</v>
      </c>
      <c r="X45" s="9" t="s">
        <v>94</v>
      </c>
      <c r="Y45" s="9" t="s">
        <v>313</v>
      </c>
      <c r="AA45" s="4"/>
      <c r="AB45" s="9" t="s">
        <v>380</v>
      </c>
      <c r="AC45" s="9" t="s">
        <v>413</v>
      </c>
      <c r="AD45" s="9"/>
      <c r="AG45" s="4"/>
      <c r="AH45" s="4"/>
      <c r="AI45" s="4"/>
      <c r="AJ45" s="4"/>
      <c r="AK45" s="4" t="s">
        <v>378</v>
      </c>
    </row>
    <row r="46" spans="22:37" ht="12" customHeight="1" hidden="1">
      <c r="V46" s="4"/>
      <c r="W46" s="25" t="s">
        <v>541</v>
      </c>
      <c r="X46" s="9" t="s">
        <v>128</v>
      </c>
      <c r="Y46" s="9" t="s">
        <v>327</v>
      </c>
      <c r="AA46" s="4"/>
      <c r="AB46" s="4" t="s">
        <v>532</v>
      </c>
      <c r="AC46" s="9" t="s">
        <v>420</v>
      </c>
      <c r="AG46" s="4"/>
      <c r="AH46" s="4"/>
      <c r="AI46" s="4"/>
      <c r="AJ46" s="4"/>
      <c r="AK46" s="4" t="s">
        <v>383</v>
      </c>
    </row>
    <row r="47" spans="22:37" ht="12" customHeight="1" hidden="1">
      <c r="V47" s="4"/>
      <c r="W47" s="25" t="s">
        <v>542</v>
      </c>
      <c r="X47" s="9" t="s">
        <v>159</v>
      </c>
      <c r="Y47" s="4" t="s">
        <v>532</v>
      </c>
      <c r="AA47" s="4"/>
      <c r="AC47" s="4" t="s">
        <v>532</v>
      </c>
      <c r="AG47" s="4"/>
      <c r="AH47" s="4"/>
      <c r="AI47" s="4"/>
      <c r="AJ47" s="4"/>
      <c r="AK47" s="1" t="s">
        <v>387</v>
      </c>
    </row>
    <row r="48" spans="22:37" ht="12" customHeight="1" hidden="1">
      <c r="V48" s="4"/>
      <c r="W48" s="25" t="s">
        <v>477</v>
      </c>
      <c r="X48" s="9" t="s">
        <v>363</v>
      </c>
      <c r="AA48" s="4"/>
      <c r="AB48" s="9"/>
      <c r="AC48" s="9" t="s">
        <v>564</v>
      </c>
      <c r="AD48" s="9"/>
      <c r="AG48" s="4"/>
      <c r="AH48" s="4"/>
      <c r="AI48" s="4"/>
      <c r="AJ48" s="4"/>
      <c r="AK48" s="1" t="s">
        <v>390</v>
      </c>
    </row>
    <row r="49" spans="22:37" ht="12" customHeight="1" hidden="1">
      <c r="V49" s="4"/>
      <c r="W49" s="25" t="s">
        <v>218</v>
      </c>
      <c r="X49" s="9" t="s">
        <v>374</v>
      </c>
      <c r="AA49" s="4"/>
      <c r="AC49" s="9" t="s">
        <v>72</v>
      </c>
      <c r="AF49" s="4"/>
      <c r="AG49" s="4"/>
      <c r="AH49" s="4"/>
      <c r="AI49" s="4"/>
      <c r="AJ49" s="4"/>
      <c r="AK49" s="1" t="s">
        <v>174</v>
      </c>
    </row>
    <row r="50" spans="22:37" ht="12" customHeight="1" hidden="1">
      <c r="V50" s="4"/>
      <c r="W50" s="25" t="s">
        <v>478</v>
      </c>
      <c r="X50" s="9" t="s">
        <v>395</v>
      </c>
      <c r="AA50" s="4"/>
      <c r="AC50" s="9" t="s">
        <v>89</v>
      </c>
      <c r="AE50" s="4"/>
      <c r="AF50" s="4"/>
      <c r="AG50" s="4"/>
      <c r="AH50" s="4"/>
      <c r="AI50" s="4"/>
      <c r="AJ50" s="4"/>
      <c r="AK50" s="1" t="s">
        <v>232</v>
      </c>
    </row>
    <row r="51" spans="22:37" ht="12" customHeight="1" hidden="1">
      <c r="V51" s="4"/>
      <c r="W51" s="25" t="s">
        <v>219</v>
      </c>
      <c r="X51" s="4" t="s">
        <v>532</v>
      </c>
      <c r="AA51" s="4"/>
      <c r="AC51" s="9" t="s">
        <v>111</v>
      </c>
      <c r="AD51" s="9"/>
      <c r="AE51" s="4"/>
      <c r="AF51" s="4"/>
      <c r="AG51" s="4"/>
      <c r="AH51" s="4"/>
      <c r="AI51" s="4"/>
      <c r="AJ51" s="4"/>
      <c r="AK51" s="1" t="s">
        <v>397</v>
      </c>
    </row>
    <row r="52" spans="22:37" ht="12" customHeight="1" hidden="1">
      <c r="V52" s="4"/>
      <c r="X52" s="8" t="s">
        <v>284</v>
      </c>
      <c r="AA52" s="4"/>
      <c r="AC52" s="9" t="s">
        <v>118</v>
      </c>
      <c r="AD52" s="9"/>
      <c r="AE52" s="4"/>
      <c r="AF52" s="4"/>
      <c r="AG52" s="4"/>
      <c r="AH52" s="4"/>
      <c r="AI52" s="4"/>
      <c r="AJ52" s="4"/>
      <c r="AK52" s="4" t="s">
        <v>400</v>
      </c>
    </row>
    <row r="53" spans="22:37" ht="12" customHeight="1" hidden="1">
      <c r="V53" s="4"/>
      <c r="X53" s="8" t="s">
        <v>285</v>
      </c>
      <c r="AA53" s="4"/>
      <c r="AC53" s="9" t="s">
        <v>138</v>
      </c>
      <c r="AD53" s="9"/>
      <c r="AE53" s="4"/>
      <c r="AF53" s="4"/>
      <c r="AG53" s="4"/>
      <c r="AH53" s="4"/>
      <c r="AI53" s="4"/>
      <c r="AJ53" s="4"/>
      <c r="AK53" s="1" t="s">
        <v>233</v>
      </c>
    </row>
    <row r="54" spans="22:37" ht="12" customHeight="1" hidden="1">
      <c r="V54" s="4"/>
      <c r="X54" s="8" t="s">
        <v>142</v>
      </c>
      <c r="AA54" s="4"/>
      <c r="AC54" s="9" t="s">
        <v>151</v>
      </c>
      <c r="AD54" s="9"/>
      <c r="AE54" s="4"/>
      <c r="AF54" s="4"/>
      <c r="AG54" s="4"/>
      <c r="AH54" s="4"/>
      <c r="AI54" s="4"/>
      <c r="AJ54" s="4"/>
      <c r="AK54" s="1" t="s">
        <v>403</v>
      </c>
    </row>
    <row r="55" spans="22:37" ht="12" customHeight="1" hidden="1">
      <c r="V55" s="4"/>
      <c r="X55" s="4" t="s">
        <v>532</v>
      </c>
      <c r="AA55" s="4"/>
      <c r="AC55" s="9" t="s">
        <v>163</v>
      </c>
      <c r="AE55" s="4"/>
      <c r="AF55" s="4"/>
      <c r="AG55" s="4"/>
      <c r="AH55" s="4"/>
      <c r="AI55" s="4"/>
      <c r="AJ55" s="4"/>
      <c r="AK55" s="1" t="s">
        <v>405</v>
      </c>
    </row>
    <row r="56" spans="22:37" ht="12" customHeight="1" hidden="1">
      <c r="V56" s="4"/>
      <c r="AA56" s="4"/>
      <c r="AC56" s="9" t="s">
        <v>343</v>
      </c>
      <c r="AE56" s="4"/>
      <c r="AF56" s="4"/>
      <c r="AG56" s="4"/>
      <c r="AH56" s="4"/>
      <c r="AI56" s="4"/>
      <c r="AJ56" s="4"/>
      <c r="AK56" s="1" t="s">
        <v>407</v>
      </c>
    </row>
    <row r="57" spans="22:37" ht="12" customHeight="1" hidden="1">
      <c r="V57" s="4"/>
      <c r="AA57" s="4"/>
      <c r="AC57" s="9" t="s">
        <v>381</v>
      </c>
      <c r="AE57" s="4"/>
      <c r="AF57" s="4"/>
      <c r="AG57" s="4"/>
      <c r="AH57" s="4"/>
      <c r="AI57" s="4"/>
      <c r="AJ57" s="4"/>
      <c r="AK57" s="1" t="s">
        <v>234</v>
      </c>
    </row>
    <row r="58" spans="22:37" ht="12" customHeight="1" hidden="1">
      <c r="V58" s="4"/>
      <c r="AA58" s="4"/>
      <c r="AC58" s="9" t="s">
        <v>355</v>
      </c>
      <c r="AE58" s="4"/>
      <c r="AF58" s="4"/>
      <c r="AG58" s="4"/>
      <c r="AH58" s="4"/>
      <c r="AI58" s="4"/>
      <c r="AJ58" s="4"/>
      <c r="AK58" s="1" t="s">
        <v>565</v>
      </c>
    </row>
    <row r="59" spans="22:37" ht="12" customHeight="1" hidden="1">
      <c r="V59" s="4"/>
      <c r="X59" s="9"/>
      <c r="Z59" s="4"/>
      <c r="AA59" s="4"/>
      <c r="AC59" s="9" t="s">
        <v>399</v>
      </c>
      <c r="AE59" s="4"/>
      <c r="AF59" s="4"/>
      <c r="AG59" s="4"/>
      <c r="AH59" s="4"/>
      <c r="AI59" s="4"/>
      <c r="AJ59" s="4"/>
      <c r="AK59" s="1" t="s">
        <v>410</v>
      </c>
    </row>
    <row r="60" spans="22:37" ht="12" customHeight="1" hidden="1">
      <c r="V60" s="4"/>
      <c r="Z60" s="4"/>
      <c r="AA60" s="4"/>
      <c r="AC60" s="9" t="s">
        <v>408</v>
      </c>
      <c r="AE60" s="4"/>
      <c r="AF60" s="4"/>
      <c r="AG60" s="4"/>
      <c r="AH60" s="4"/>
      <c r="AI60" s="4"/>
      <c r="AJ60" s="4"/>
      <c r="AK60" s="1" t="s">
        <v>412</v>
      </c>
    </row>
    <row r="61" spans="22:37" ht="12" customHeight="1" hidden="1">
      <c r="V61" s="4"/>
      <c r="Z61" s="4"/>
      <c r="AA61" s="4"/>
      <c r="AC61" s="9" t="s">
        <v>422</v>
      </c>
      <c r="AE61" s="4"/>
      <c r="AF61" s="4"/>
      <c r="AG61" s="4"/>
      <c r="AH61" s="4"/>
      <c r="AI61" s="4"/>
      <c r="AJ61" s="4"/>
      <c r="AK61" s="1" t="s">
        <v>414</v>
      </c>
    </row>
    <row r="62" spans="22:37" ht="12" customHeight="1" hidden="1">
      <c r="V62" s="4"/>
      <c r="X62" s="9"/>
      <c r="Z62" s="4"/>
      <c r="AA62" s="4"/>
      <c r="AC62" s="4" t="s">
        <v>532</v>
      </c>
      <c r="AE62" s="4"/>
      <c r="AF62" s="4"/>
      <c r="AG62" s="4"/>
      <c r="AH62" s="4"/>
      <c r="AI62" s="4"/>
      <c r="AJ62" s="4"/>
      <c r="AK62" s="1" t="s">
        <v>235</v>
      </c>
    </row>
    <row r="63" spans="22:37" ht="12" customHeight="1" hidden="1">
      <c r="V63" s="4"/>
      <c r="Z63" s="4"/>
      <c r="AA63" s="4"/>
      <c r="AC63" s="9" t="s">
        <v>515</v>
      </c>
      <c r="AE63" s="4"/>
      <c r="AF63" s="4"/>
      <c r="AG63" s="4"/>
      <c r="AH63" s="4"/>
      <c r="AI63" s="4"/>
      <c r="AJ63" s="4"/>
      <c r="AK63" s="1" t="s">
        <v>417</v>
      </c>
    </row>
    <row r="64" spans="22:37" ht="12" customHeight="1" hidden="1">
      <c r="V64" s="4"/>
      <c r="Z64" s="4"/>
      <c r="AA64" s="4"/>
      <c r="AB64" s="9"/>
      <c r="AC64" s="9" t="s">
        <v>164</v>
      </c>
      <c r="AE64" s="4"/>
      <c r="AF64" s="4"/>
      <c r="AG64" s="4"/>
      <c r="AH64" s="4"/>
      <c r="AI64" s="4"/>
      <c r="AJ64" s="4"/>
      <c r="AK64" s="1" t="s">
        <v>419</v>
      </c>
    </row>
    <row r="65" spans="22:37" ht="12" customHeight="1" hidden="1">
      <c r="V65" s="4"/>
      <c r="Z65" s="4"/>
      <c r="AA65" s="4"/>
      <c r="AC65" s="9" t="s">
        <v>566</v>
      </c>
      <c r="AE65" s="4"/>
      <c r="AF65" s="4"/>
      <c r="AG65" s="4"/>
      <c r="AH65" s="4"/>
      <c r="AI65" s="4"/>
      <c r="AJ65" s="4"/>
      <c r="AK65" s="1" t="s">
        <v>421</v>
      </c>
    </row>
    <row r="66" spans="22:37" ht="12" customHeight="1" hidden="1">
      <c r="V66" s="4"/>
      <c r="Z66" s="4"/>
      <c r="AA66" s="4"/>
      <c r="AC66" s="9" t="s">
        <v>32</v>
      </c>
      <c r="AE66" s="4"/>
      <c r="AF66" s="4"/>
      <c r="AG66" s="4"/>
      <c r="AH66" s="4"/>
      <c r="AI66" s="4"/>
      <c r="AJ66" s="4"/>
      <c r="AK66" s="1" t="s">
        <v>423</v>
      </c>
    </row>
    <row r="67" spans="22:37" ht="12" customHeight="1" hidden="1">
      <c r="V67" s="4"/>
      <c r="Z67" s="4"/>
      <c r="AA67" s="4"/>
      <c r="AC67" s="9" t="s">
        <v>50</v>
      </c>
      <c r="AE67" s="4"/>
      <c r="AF67" s="4"/>
      <c r="AG67" s="4"/>
      <c r="AH67" s="4"/>
      <c r="AI67" s="4"/>
      <c r="AJ67" s="4"/>
      <c r="AK67" s="1" t="s">
        <v>424</v>
      </c>
    </row>
    <row r="68" spans="22:37" ht="12" customHeight="1" hidden="1">
      <c r="V68" s="4"/>
      <c r="Z68" s="4"/>
      <c r="AA68" s="4"/>
      <c r="AC68" s="9" t="s">
        <v>79</v>
      </c>
      <c r="AD68" s="9"/>
      <c r="AE68" s="4"/>
      <c r="AF68" s="4"/>
      <c r="AG68" s="4"/>
      <c r="AH68" s="4"/>
      <c r="AI68" s="4"/>
      <c r="AJ68" s="4"/>
      <c r="AK68" s="1" t="s">
        <v>426</v>
      </c>
    </row>
    <row r="69" spans="22:37" ht="12" customHeight="1" hidden="1">
      <c r="V69" s="4"/>
      <c r="Z69" s="4"/>
      <c r="AA69" s="4"/>
      <c r="AC69" s="9" t="s">
        <v>146</v>
      </c>
      <c r="AE69" s="4"/>
      <c r="AF69" s="4"/>
      <c r="AG69" s="4"/>
      <c r="AH69" s="4"/>
      <c r="AI69" s="4"/>
      <c r="AJ69" s="4"/>
      <c r="AK69" s="4" t="s">
        <v>428</v>
      </c>
    </row>
    <row r="70" spans="29:37" ht="12" customHeight="1" hidden="1">
      <c r="AC70" s="9" t="s">
        <v>156</v>
      </c>
      <c r="AD70" s="4"/>
      <c r="AK70" s="1" t="s">
        <v>430</v>
      </c>
    </row>
    <row r="71" spans="25:38" ht="12" customHeight="1" hidden="1">
      <c r="Y71" s="4"/>
      <c r="AC71" s="9" t="s">
        <v>301</v>
      </c>
      <c r="AK71" s="4" t="s">
        <v>432</v>
      </c>
      <c r="AL71" s="28"/>
    </row>
    <row r="72" spans="29:38" ht="12" customHeight="1" hidden="1">
      <c r="AC72" s="9" t="s">
        <v>322</v>
      </c>
      <c r="AK72" s="1" t="s">
        <v>433</v>
      </c>
      <c r="AL72" s="28"/>
    </row>
    <row r="73" spans="29:38" ht="12" customHeight="1" hidden="1">
      <c r="AC73" s="9" t="s">
        <v>371</v>
      </c>
      <c r="AK73" s="1" t="s">
        <v>434</v>
      </c>
      <c r="AL73" s="28"/>
    </row>
    <row r="74" spans="29:38" ht="12" customHeight="1" hidden="1">
      <c r="AC74" s="9" t="s">
        <v>416</v>
      </c>
      <c r="AK74" s="1" t="s">
        <v>435</v>
      </c>
      <c r="AL74" s="28"/>
    </row>
    <row r="75" spans="21:40" ht="12" customHeight="1" hidden="1">
      <c r="U75" s="28"/>
      <c r="V75" s="28"/>
      <c r="W75" s="28"/>
      <c r="Y75" s="28"/>
      <c r="Z75" s="28"/>
      <c r="AA75" s="28"/>
      <c r="AB75" s="28"/>
      <c r="AC75" s="9" t="s">
        <v>429</v>
      </c>
      <c r="AD75" s="28"/>
      <c r="AE75" s="28"/>
      <c r="AF75" s="28"/>
      <c r="AG75" s="28"/>
      <c r="AH75" s="28"/>
      <c r="AI75" s="28"/>
      <c r="AJ75" s="28"/>
      <c r="AK75" s="1" t="s">
        <v>436</v>
      </c>
      <c r="AL75" s="28"/>
      <c r="AM75" s="28"/>
      <c r="AN75" s="28"/>
    </row>
    <row r="76" spans="21:40" ht="12" customHeight="1" hidden="1">
      <c r="U76" s="28"/>
      <c r="V76" s="28"/>
      <c r="W76" s="28"/>
      <c r="X76" s="28"/>
      <c r="Y76" s="28"/>
      <c r="Z76" s="28"/>
      <c r="AA76" s="28"/>
      <c r="AB76" s="28"/>
      <c r="AC76" s="4" t="s">
        <v>532</v>
      </c>
      <c r="AD76" s="28"/>
      <c r="AE76" s="28"/>
      <c r="AF76" s="28"/>
      <c r="AG76" s="28"/>
      <c r="AH76" s="28"/>
      <c r="AI76" s="28"/>
      <c r="AJ76" s="28"/>
      <c r="AK76" s="1" t="s">
        <v>437</v>
      </c>
      <c r="AL76" s="28"/>
      <c r="AM76" s="28"/>
      <c r="AN76" s="28"/>
    </row>
    <row r="77" spans="21:40" ht="12" customHeight="1" hidden="1">
      <c r="U77" s="28"/>
      <c r="V77" s="28"/>
      <c r="W77" s="28"/>
      <c r="X77" s="28"/>
      <c r="Y77" s="28"/>
      <c r="Z77" s="28"/>
      <c r="AA77" s="28"/>
      <c r="AB77" s="28"/>
      <c r="AD77" s="28"/>
      <c r="AE77" s="28"/>
      <c r="AF77" s="28"/>
      <c r="AG77" s="28"/>
      <c r="AH77" s="28"/>
      <c r="AI77" s="28"/>
      <c r="AJ77" s="28"/>
      <c r="AK77" s="4" t="s">
        <v>222</v>
      </c>
      <c r="AL77" s="28"/>
      <c r="AM77" s="28"/>
      <c r="AN77" s="28"/>
    </row>
    <row r="78" ht="12" customHeight="1" hidden="1"/>
    <row r="79" ht="4.5" customHeight="1"/>
    <row r="80" spans="1:20" ht="13.5" customHeight="1">
      <c r="A80" s="10"/>
      <c r="B80" s="54" t="s">
        <v>438</v>
      </c>
      <c r="C80" s="55"/>
      <c r="D80" s="46"/>
      <c r="E80" s="47"/>
      <c r="F80" s="47"/>
      <c r="G80" s="47"/>
      <c r="H80" s="47"/>
      <c r="I80" s="47"/>
      <c r="J80" s="47"/>
      <c r="K80" s="47"/>
      <c r="L80" s="47"/>
      <c r="M80" s="47"/>
      <c r="N80" s="47"/>
      <c r="O80" s="47"/>
      <c r="P80" s="47"/>
      <c r="Q80" s="47"/>
      <c r="R80" s="48"/>
      <c r="S80" s="12"/>
      <c r="T80" s="12"/>
    </row>
    <row r="81" spans="1:19" ht="4.5" customHeight="1">
      <c r="A81" s="10"/>
      <c r="B81" s="13"/>
      <c r="C81" s="13"/>
      <c r="D81" s="14"/>
      <c r="E81" s="14"/>
      <c r="F81" s="14"/>
      <c r="G81" s="14"/>
      <c r="H81" s="14"/>
      <c r="I81" s="14"/>
      <c r="J81" s="14"/>
      <c r="K81" s="14"/>
      <c r="L81" s="14"/>
      <c r="M81" s="14"/>
      <c r="N81" s="14"/>
      <c r="O81" s="73"/>
      <c r="P81" s="73"/>
      <c r="Q81" s="10"/>
      <c r="R81" s="10"/>
      <c r="S81" s="15"/>
    </row>
    <row r="82" spans="1:19" ht="13.5" customHeight="1">
      <c r="A82" s="10"/>
      <c r="B82" s="54" t="s">
        <v>220</v>
      </c>
      <c r="C82" s="55"/>
      <c r="D82" s="49"/>
      <c r="E82" s="50"/>
      <c r="F82" s="50"/>
      <c r="G82" s="50"/>
      <c r="H82" s="50"/>
      <c r="I82" s="51"/>
      <c r="J82" s="29"/>
      <c r="K82" s="54" t="s">
        <v>439</v>
      </c>
      <c r="L82" s="55"/>
      <c r="M82" s="81"/>
      <c r="N82" s="82"/>
      <c r="O82" s="82"/>
      <c r="P82" s="82"/>
      <c r="Q82" s="82"/>
      <c r="R82" s="83"/>
      <c r="S82" s="15"/>
    </row>
    <row r="83" spans="1:18" ht="4.5" customHeight="1">
      <c r="A83" s="10"/>
      <c r="B83" s="16"/>
      <c r="C83" s="17"/>
      <c r="D83" s="18"/>
      <c r="E83" s="18"/>
      <c r="F83" s="18"/>
      <c r="G83" s="18"/>
      <c r="H83" s="18"/>
      <c r="I83" s="18"/>
      <c r="J83" s="18"/>
      <c r="K83" s="18"/>
      <c r="L83" s="18"/>
      <c r="M83" s="18"/>
      <c r="N83" s="18"/>
      <c r="O83" s="18"/>
      <c r="P83" s="18"/>
      <c r="Q83" s="10"/>
      <c r="R83" s="10"/>
    </row>
    <row r="84" spans="1:18" ht="13.5" customHeight="1">
      <c r="A84" s="10"/>
      <c r="B84" s="54" t="s">
        <v>457</v>
      </c>
      <c r="C84" s="55"/>
      <c r="D84" s="78"/>
      <c r="E84" s="79"/>
      <c r="F84" s="79"/>
      <c r="G84" s="79"/>
      <c r="H84" s="79"/>
      <c r="I84" s="80"/>
      <c r="J84" s="18"/>
      <c r="K84" s="54" t="s">
        <v>440</v>
      </c>
      <c r="L84" s="55"/>
      <c r="M84" s="75"/>
      <c r="N84" s="76"/>
      <c r="O84" s="76"/>
      <c r="P84" s="76"/>
      <c r="Q84" s="76"/>
      <c r="R84" s="77"/>
    </row>
    <row r="85" spans="1:18" ht="4.5" customHeight="1">
      <c r="A85" s="10"/>
      <c r="B85" s="11"/>
      <c r="C85" s="17"/>
      <c r="D85" s="18"/>
      <c r="E85" s="18"/>
      <c r="F85" s="18"/>
      <c r="G85" s="18"/>
      <c r="H85" s="18"/>
      <c r="I85" s="18"/>
      <c r="J85" s="18"/>
      <c r="K85" s="18"/>
      <c r="L85" s="18"/>
      <c r="M85" s="18"/>
      <c r="N85" s="18"/>
      <c r="O85" s="18"/>
      <c r="P85" s="18"/>
      <c r="Q85" s="10"/>
      <c r="R85" s="10"/>
    </row>
    <row r="86" spans="1:18" ht="13.5" customHeight="1">
      <c r="A86" s="10"/>
      <c r="B86" s="54" t="s">
        <v>251</v>
      </c>
      <c r="C86" s="55"/>
      <c r="D86" s="75" t="s">
        <v>26</v>
      </c>
      <c r="E86" s="76"/>
      <c r="F86" s="76"/>
      <c r="G86" s="76"/>
      <c r="H86" s="76"/>
      <c r="I86" s="77"/>
      <c r="J86" s="30"/>
      <c r="K86" s="84" t="s">
        <v>236</v>
      </c>
      <c r="L86" s="85"/>
      <c r="M86" s="75" t="s">
        <v>240</v>
      </c>
      <c r="N86" s="76"/>
      <c r="O86" s="76"/>
      <c r="P86" s="76"/>
      <c r="Q86" s="76"/>
      <c r="R86" s="77"/>
    </row>
    <row r="87" spans="6:18" ht="4.5" customHeight="1">
      <c r="F87" s="18"/>
      <c r="G87" s="18"/>
      <c r="H87" s="18"/>
      <c r="I87" s="18"/>
      <c r="J87" s="18"/>
      <c r="K87" s="18"/>
      <c r="L87" s="18"/>
      <c r="M87" s="18"/>
      <c r="N87" s="18"/>
      <c r="O87" s="18"/>
      <c r="P87" s="18"/>
      <c r="Q87" s="10"/>
      <c r="R87" s="10"/>
    </row>
    <row r="88" spans="1:18" ht="13.5" customHeight="1">
      <c r="A88" s="10"/>
      <c r="B88" s="54" t="s">
        <v>459</v>
      </c>
      <c r="C88" s="68"/>
      <c r="D88" s="50">
        <v>6</v>
      </c>
      <c r="E88" s="50"/>
      <c r="F88" s="50"/>
      <c r="G88" s="50"/>
      <c r="H88" s="50"/>
      <c r="I88" s="51"/>
      <c r="K88" s="54" t="s">
        <v>458</v>
      </c>
      <c r="L88" s="55"/>
      <c r="M88" s="49">
        <v>1</v>
      </c>
      <c r="N88" s="50"/>
      <c r="O88" s="50"/>
      <c r="P88" s="50"/>
      <c r="Q88" s="50"/>
      <c r="R88" s="51"/>
    </row>
    <row r="89" spans="1:18" ht="4.5" customHeight="1">
      <c r="A89" s="10"/>
      <c r="B89" s="16"/>
      <c r="C89" s="17"/>
      <c r="D89" s="18"/>
      <c r="E89" s="18"/>
      <c r="F89" s="18"/>
      <c r="G89" s="18"/>
      <c r="H89" s="18"/>
      <c r="I89" s="18"/>
      <c r="J89" s="18"/>
      <c r="K89" s="18"/>
      <c r="L89" s="18"/>
      <c r="M89" s="18"/>
      <c r="N89" s="18"/>
      <c r="O89" s="18"/>
      <c r="P89" s="18"/>
      <c r="Q89" s="10"/>
      <c r="R89" s="10"/>
    </row>
    <row r="90" spans="1:25" ht="13.5" customHeight="1">
      <c r="A90" s="10"/>
      <c r="B90" s="54" t="s">
        <v>441</v>
      </c>
      <c r="C90" s="55"/>
      <c r="D90" s="75" t="s">
        <v>257</v>
      </c>
      <c r="E90" s="76"/>
      <c r="F90" s="76"/>
      <c r="G90" s="76"/>
      <c r="H90" s="76"/>
      <c r="I90" s="77"/>
      <c r="K90" s="54" t="s">
        <v>442</v>
      </c>
      <c r="L90" s="55"/>
      <c r="M90" s="75" t="s">
        <v>435</v>
      </c>
      <c r="N90" s="76"/>
      <c r="O90" s="76"/>
      <c r="P90" s="76"/>
      <c r="Q90" s="76"/>
      <c r="R90" s="77"/>
      <c r="V90" s="19"/>
      <c r="W90" s="20"/>
      <c r="X90" s="20"/>
      <c r="Y90" s="19"/>
    </row>
    <row r="91" spans="1:23" ht="4.5" customHeight="1">
      <c r="A91" s="10"/>
      <c r="B91" s="10"/>
      <c r="C91" s="10"/>
      <c r="D91" s="10"/>
      <c r="E91" s="10"/>
      <c r="F91" s="10"/>
      <c r="G91" s="10"/>
      <c r="H91" s="10"/>
      <c r="I91" s="10"/>
      <c r="J91" s="10"/>
      <c r="K91" s="10"/>
      <c r="L91" s="10"/>
      <c r="M91" s="10"/>
      <c r="N91" s="10"/>
      <c r="O91" s="10"/>
      <c r="P91" s="10"/>
      <c r="Q91" s="10"/>
      <c r="R91" s="10"/>
      <c r="T91" s="19"/>
      <c r="U91" s="20"/>
      <c r="V91" s="20"/>
      <c r="W91" s="19"/>
    </row>
    <row r="92" spans="1:23" ht="13.5" customHeight="1">
      <c r="A92" s="10"/>
      <c r="B92" s="69" t="s">
        <v>247</v>
      </c>
      <c r="C92" s="70"/>
      <c r="D92" s="70"/>
      <c r="E92" s="70"/>
      <c r="F92" s="70"/>
      <c r="G92" s="70"/>
      <c r="H92" s="70"/>
      <c r="I92" s="70"/>
      <c r="J92" s="70"/>
      <c r="K92" s="70"/>
      <c r="L92" s="70"/>
      <c r="M92" s="70"/>
      <c r="N92" s="70"/>
      <c r="O92" s="70"/>
      <c r="P92" s="70"/>
      <c r="Q92" s="70"/>
      <c r="R92" s="71"/>
      <c r="T92" s="19"/>
      <c r="U92" s="20"/>
      <c r="V92" s="20"/>
      <c r="W92" s="19"/>
    </row>
    <row r="93" spans="1:23" ht="93" customHeight="1">
      <c r="A93" s="10"/>
      <c r="B93" s="60" t="s">
        <v>586</v>
      </c>
      <c r="C93" s="61"/>
      <c r="D93" s="61"/>
      <c r="E93" s="61"/>
      <c r="F93" s="61"/>
      <c r="G93" s="61"/>
      <c r="H93" s="61"/>
      <c r="I93" s="61"/>
      <c r="J93" s="61"/>
      <c r="K93" s="61"/>
      <c r="L93" s="61"/>
      <c r="M93" s="61"/>
      <c r="N93" s="61"/>
      <c r="O93" s="61"/>
      <c r="P93" s="61"/>
      <c r="Q93" s="61"/>
      <c r="R93" s="62"/>
      <c r="T93" s="19"/>
      <c r="U93" s="20"/>
      <c r="V93" s="20"/>
      <c r="W93" s="19"/>
    </row>
    <row r="94" spans="2:29" s="21" customFormat="1" ht="4.5" customHeight="1">
      <c r="B94" s="22"/>
      <c r="C94" s="22"/>
      <c r="D94" s="22"/>
      <c r="E94" s="22"/>
      <c r="F94" s="22"/>
      <c r="G94" s="22"/>
      <c r="H94" s="22"/>
      <c r="I94" s="22"/>
      <c r="J94" s="22"/>
      <c r="K94" s="22"/>
      <c r="L94" s="22"/>
      <c r="M94" s="22"/>
      <c r="N94" s="22"/>
      <c r="O94" s="22"/>
      <c r="P94" s="22"/>
      <c r="Q94" s="22"/>
      <c r="R94" s="22"/>
      <c r="AC94" s="8"/>
    </row>
    <row r="95" spans="1:23" ht="13.5" customHeight="1">
      <c r="A95" s="10"/>
      <c r="B95" s="69" t="s">
        <v>484</v>
      </c>
      <c r="C95" s="70"/>
      <c r="D95" s="70"/>
      <c r="E95" s="70"/>
      <c r="F95" s="70"/>
      <c r="G95" s="70"/>
      <c r="H95" s="70"/>
      <c r="I95" s="70"/>
      <c r="J95" s="70"/>
      <c r="K95" s="70"/>
      <c r="L95" s="70"/>
      <c r="M95" s="70"/>
      <c r="N95" s="70"/>
      <c r="O95" s="70"/>
      <c r="P95" s="70"/>
      <c r="Q95" s="70"/>
      <c r="R95" s="71"/>
      <c r="T95" s="19"/>
      <c r="U95" s="20"/>
      <c r="V95" s="20"/>
      <c r="W95" s="19"/>
    </row>
    <row r="96" spans="1:23" ht="93" customHeight="1">
      <c r="A96" s="10"/>
      <c r="B96" s="60" t="s">
        <v>0</v>
      </c>
      <c r="C96" s="61"/>
      <c r="D96" s="61"/>
      <c r="E96" s="61"/>
      <c r="F96" s="61"/>
      <c r="G96" s="61"/>
      <c r="H96" s="61"/>
      <c r="I96" s="61"/>
      <c r="J96" s="61"/>
      <c r="K96" s="61"/>
      <c r="L96" s="61"/>
      <c r="M96" s="61"/>
      <c r="N96" s="61"/>
      <c r="O96" s="61"/>
      <c r="P96" s="61"/>
      <c r="Q96" s="61"/>
      <c r="R96" s="62"/>
      <c r="T96" s="19"/>
      <c r="U96" s="20"/>
      <c r="V96" s="20"/>
      <c r="W96" s="19"/>
    </row>
    <row r="97" spans="1:18" ht="4.5" customHeight="1">
      <c r="A97" s="10"/>
      <c r="B97" s="23"/>
      <c r="C97" s="23"/>
      <c r="D97" s="23"/>
      <c r="E97" s="23"/>
      <c r="F97" s="23"/>
      <c r="G97" s="23"/>
      <c r="H97" s="23"/>
      <c r="I97" s="23"/>
      <c r="J97" s="23"/>
      <c r="K97" s="23"/>
      <c r="L97" s="23"/>
      <c r="M97" s="23"/>
      <c r="N97" s="23"/>
      <c r="O97" s="23"/>
      <c r="P97" s="23"/>
      <c r="Q97" s="23"/>
      <c r="R97" s="10"/>
    </row>
    <row r="98" spans="1:18" ht="13.5" customHeight="1">
      <c r="A98" s="10"/>
      <c r="B98" s="45" t="s">
        <v>221</v>
      </c>
      <c r="C98" s="45"/>
      <c r="D98" s="45"/>
      <c r="E98" s="45"/>
      <c r="F98" s="45"/>
      <c r="G98" s="45"/>
      <c r="H98" s="45"/>
      <c r="I98" s="45"/>
      <c r="J98" s="45"/>
      <c r="K98" s="45"/>
      <c r="L98" s="45"/>
      <c r="M98" s="45"/>
      <c r="N98" s="45"/>
      <c r="O98" s="45"/>
      <c r="P98" s="45"/>
      <c r="Q98" s="45"/>
      <c r="R98" s="45"/>
    </row>
    <row r="99" spans="1:18" ht="13.5" customHeight="1">
      <c r="A99" s="10"/>
      <c r="B99" s="40" t="s">
        <v>245</v>
      </c>
      <c r="C99" s="40"/>
      <c r="D99" s="40"/>
      <c r="E99" s="46" t="s">
        <v>579</v>
      </c>
      <c r="F99" s="47"/>
      <c r="G99" s="47"/>
      <c r="H99" s="47"/>
      <c r="I99" s="47"/>
      <c r="J99" s="47"/>
      <c r="K99" s="47"/>
      <c r="L99" s="47"/>
      <c r="M99" s="47"/>
      <c r="N99" s="47"/>
      <c r="O99" s="47"/>
      <c r="P99" s="47"/>
      <c r="Q99" s="47"/>
      <c r="R99" s="48"/>
    </row>
    <row r="100" spans="1:18" ht="13.5" customHeight="1">
      <c r="A100" s="10"/>
      <c r="B100" s="40" t="s">
        <v>246</v>
      </c>
      <c r="C100" s="40"/>
      <c r="D100" s="40"/>
      <c r="E100" s="46" t="s">
        <v>3</v>
      </c>
      <c r="F100" s="47"/>
      <c r="G100" s="47"/>
      <c r="H100" s="47"/>
      <c r="I100" s="47"/>
      <c r="J100" s="47"/>
      <c r="K100" s="47"/>
      <c r="L100" s="47"/>
      <c r="M100" s="47"/>
      <c r="N100" s="47"/>
      <c r="O100" s="47"/>
      <c r="P100" s="47"/>
      <c r="Q100" s="47"/>
      <c r="R100" s="48"/>
    </row>
    <row r="101" spans="1:18" ht="13.5" customHeight="1">
      <c r="A101" s="10"/>
      <c r="B101" s="34" t="s">
        <v>5</v>
      </c>
      <c r="C101" s="34"/>
      <c r="D101" s="34"/>
      <c r="E101" s="49" t="s">
        <v>580</v>
      </c>
      <c r="F101" s="50"/>
      <c r="G101" s="50"/>
      <c r="H101" s="50"/>
      <c r="I101" s="50"/>
      <c r="J101" s="50"/>
      <c r="K101" s="50"/>
      <c r="L101" s="50"/>
      <c r="M101" s="50"/>
      <c r="N101" s="50"/>
      <c r="O101" s="50"/>
      <c r="P101" s="50"/>
      <c r="Q101" s="50"/>
      <c r="R101" s="51"/>
    </row>
    <row r="102" spans="1:18" ht="93" customHeight="1">
      <c r="A102" s="10"/>
      <c r="B102" s="60" t="s">
        <v>1</v>
      </c>
      <c r="C102" s="61"/>
      <c r="D102" s="61"/>
      <c r="E102" s="61"/>
      <c r="F102" s="61"/>
      <c r="G102" s="61"/>
      <c r="H102" s="61"/>
      <c r="I102" s="61"/>
      <c r="J102" s="61"/>
      <c r="K102" s="61"/>
      <c r="L102" s="61"/>
      <c r="M102" s="61"/>
      <c r="N102" s="61"/>
      <c r="O102" s="61"/>
      <c r="P102" s="61"/>
      <c r="Q102" s="61"/>
      <c r="R102" s="62"/>
    </row>
    <row r="103" spans="1:18" ht="4.5" customHeight="1">
      <c r="A103" s="10"/>
      <c r="B103" s="23"/>
      <c r="C103" s="23"/>
      <c r="D103" s="23"/>
      <c r="E103" s="23"/>
      <c r="F103" s="23"/>
      <c r="G103" s="23"/>
      <c r="H103" s="23"/>
      <c r="I103" s="23"/>
      <c r="J103" s="23"/>
      <c r="K103" s="23"/>
      <c r="L103" s="23"/>
      <c r="M103" s="23"/>
      <c r="N103" s="23"/>
      <c r="O103" s="23"/>
      <c r="P103" s="23"/>
      <c r="Q103" s="23"/>
      <c r="R103" s="10"/>
    </row>
    <row r="104" spans="1:18" ht="13.5" customHeight="1">
      <c r="A104" s="10"/>
      <c r="B104" s="45" t="s">
        <v>488</v>
      </c>
      <c r="C104" s="45"/>
      <c r="D104" s="45"/>
      <c r="E104" s="45"/>
      <c r="F104" s="45"/>
      <c r="G104" s="45"/>
      <c r="H104" s="45"/>
      <c r="I104" s="45"/>
      <c r="J104" s="45"/>
      <c r="K104" s="45"/>
      <c r="L104" s="45"/>
      <c r="M104" s="45"/>
      <c r="N104" s="45"/>
      <c r="O104" s="45"/>
      <c r="P104" s="45"/>
      <c r="Q104" s="45"/>
      <c r="R104" s="45"/>
    </row>
    <row r="105" spans="1:18" ht="13.5" customHeight="1">
      <c r="A105" s="10"/>
      <c r="B105" s="35"/>
      <c r="C105" s="35"/>
      <c r="D105" s="34" t="s">
        <v>460</v>
      </c>
      <c r="E105" s="34"/>
      <c r="F105" s="34" t="s">
        <v>485</v>
      </c>
      <c r="G105" s="34"/>
      <c r="H105" s="34" t="s">
        <v>486</v>
      </c>
      <c r="I105" s="34"/>
      <c r="J105" s="34" t="s">
        <v>487</v>
      </c>
      <c r="K105" s="34"/>
      <c r="L105" s="34"/>
      <c r="M105" s="34" t="s">
        <v>443</v>
      </c>
      <c r="N105" s="34"/>
      <c r="O105" s="34"/>
      <c r="P105" s="34"/>
      <c r="Q105" s="34"/>
      <c r="R105" s="34"/>
    </row>
    <row r="106" spans="1:18" ht="13.5" customHeight="1">
      <c r="A106" s="10"/>
      <c r="B106" s="34" t="s">
        <v>444</v>
      </c>
      <c r="C106" s="34"/>
      <c r="D106" s="72">
        <v>3</v>
      </c>
      <c r="E106" s="72"/>
      <c r="F106" s="72">
        <v>2</v>
      </c>
      <c r="G106" s="72"/>
      <c r="H106" s="72"/>
      <c r="I106" s="72"/>
      <c r="J106" s="72"/>
      <c r="K106" s="72"/>
      <c r="L106" s="72"/>
      <c r="M106" s="42">
        <f>SUM(D106:L106)</f>
        <v>5</v>
      </c>
      <c r="N106" s="42"/>
      <c r="O106" s="42"/>
      <c r="P106" s="42"/>
      <c r="Q106" s="42"/>
      <c r="R106" s="42"/>
    </row>
    <row r="107" spans="1:18" ht="13.5" customHeight="1">
      <c r="A107" s="10"/>
      <c r="B107" s="34" t="s">
        <v>445</v>
      </c>
      <c r="C107" s="34"/>
      <c r="D107" s="72">
        <v>3</v>
      </c>
      <c r="E107" s="72"/>
      <c r="F107" s="72">
        <v>2</v>
      </c>
      <c r="G107" s="72"/>
      <c r="H107" s="72"/>
      <c r="I107" s="72"/>
      <c r="J107" s="72"/>
      <c r="K107" s="72"/>
      <c r="L107" s="72"/>
      <c r="M107" s="42">
        <f>SUM(D107:L107)</f>
        <v>5</v>
      </c>
      <c r="N107" s="42"/>
      <c r="O107" s="42"/>
      <c r="P107" s="42"/>
      <c r="Q107" s="42"/>
      <c r="R107" s="42"/>
    </row>
    <row r="108" spans="1:18" ht="13.5" customHeight="1">
      <c r="A108" s="10"/>
      <c r="B108" s="34" t="s">
        <v>446</v>
      </c>
      <c r="C108" s="34"/>
      <c r="D108" s="42">
        <f>SUM(D106:E107)</f>
        <v>6</v>
      </c>
      <c r="E108" s="42"/>
      <c r="F108" s="42">
        <f>SUM(F106:G107)</f>
        <v>4</v>
      </c>
      <c r="G108" s="42"/>
      <c r="H108" s="42">
        <f>SUM(H106:I107)</f>
        <v>0</v>
      </c>
      <c r="I108" s="42"/>
      <c r="J108" s="42">
        <f>SUM(J106:L107)</f>
        <v>0</v>
      </c>
      <c r="K108" s="42"/>
      <c r="L108" s="42"/>
      <c r="M108" s="42">
        <f>SUM(D108:L108)</f>
        <v>10</v>
      </c>
      <c r="N108" s="42"/>
      <c r="O108" s="42"/>
      <c r="P108" s="42"/>
      <c r="Q108" s="42"/>
      <c r="R108" s="42"/>
    </row>
    <row r="109" spans="1:18" ht="4.5" customHeight="1">
      <c r="A109" s="10"/>
      <c r="B109" s="23"/>
      <c r="C109" s="23"/>
      <c r="D109" s="23"/>
      <c r="E109" s="23"/>
      <c r="F109" s="23"/>
      <c r="G109" s="23"/>
      <c r="H109" s="23"/>
      <c r="I109" s="23"/>
      <c r="J109" s="23"/>
      <c r="K109" s="23"/>
      <c r="L109" s="23"/>
      <c r="M109" s="23"/>
      <c r="N109" s="23"/>
      <c r="O109" s="23"/>
      <c r="P109" s="23"/>
      <c r="Q109" s="23"/>
      <c r="R109" s="10"/>
    </row>
    <row r="110" spans="1:18" ht="13.5" customHeight="1">
      <c r="A110" s="10"/>
      <c r="B110" s="45" t="s">
        <v>497</v>
      </c>
      <c r="C110" s="45"/>
      <c r="D110" s="45"/>
      <c r="E110" s="45"/>
      <c r="F110" s="45"/>
      <c r="G110" s="45"/>
      <c r="H110" s="45"/>
      <c r="I110" s="45"/>
      <c r="J110" s="45"/>
      <c r="K110" s="45"/>
      <c r="L110" s="45"/>
      <c r="M110" s="45"/>
      <c r="N110" s="45"/>
      <c r="O110" s="45"/>
      <c r="P110" s="45"/>
      <c r="Q110" s="45"/>
      <c r="R110" s="45"/>
    </row>
    <row r="111" spans="1:18" ht="13.5" customHeight="1">
      <c r="A111" s="10"/>
      <c r="B111" s="34" t="s">
        <v>483</v>
      </c>
      <c r="C111" s="34"/>
      <c r="D111" s="34"/>
      <c r="E111" s="34"/>
      <c r="F111" s="34"/>
      <c r="G111" s="34"/>
      <c r="H111" s="34"/>
      <c r="I111" s="34"/>
      <c r="J111" s="64" t="s">
        <v>492</v>
      </c>
      <c r="K111" s="64"/>
      <c r="L111" s="34" t="s">
        <v>490</v>
      </c>
      <c r="M111" s="34"/>
      <c r="N111" s="34"/>
      <c r="O111" s="64" t="s">
        <v>553</v>
      </c>
      <c r="P111" s="64"/>
      <c r="Q111" s="64"/>
      <c r="R111" s="64"/>
    </row>
    <row r="112" spans="1:18" ht="4.5" customHeight="1">
      <c r="A112" s="10"/>
      <c r="B112" s="10"/>
      <c r="C112" s="10"/>
      <c r="D112" s="10"/>
      <c r="E112" s="10"/>
      <c r="F112" s="10"/>
      <c r="G112" s="10"/>
      <c r="H112" s="10"/>
      <c r="I112" s="10"/>
      <c r="J112" s="10"/>
      <c r="K112" s="10"/>
      <c r="L112" s="10"/>
      <c r="M112" s="10"/>
      <c r="N112" s="10"/>
      <c r="O112" s="10"/>
      <c r="P112" s="10"/>
      <c r="Q112" s="10"/>
      <c r="R112" s="10"/>
    </row>
    <row r="113" spans="1:18" ht="13.5" customHeight="1">
      <c r="A113" s="10"/>
      <c r="B113" s="45" t="s">
        <v>463</v>
      </c>
      <c r="C113" s="45"/>
      <c r="D113" s="45"/>
      <c r="E113" s="45"/>
      <c r="F113" s="45"/>
      <c r="G113" s="45"/>
      <c r="H113" s="45"/>
      <c r="I113" s="45"/>
      <c r="J113" s="45"/>
      <c r="K113" s="45"/>
      <c r="L113" s="45"/>
      <c r="M113" s="45"/>
      <c r="N113" s="45"/>
      <c r="O113" s="45"/>
      <c r="P113" s="45"/>
      <c r="Q113" s="45"/>
      <c r="R113" s="45"/>
    </row>
    <row r="114" spans="1:18" ht="13.5" customHeight="1">
      <c r="A114" s="10"/>
      <c r="B114" s="67" t="s">
        <v>454</v>
      </c>
      <c r="C114" s="67"/>
      <c r="D114" s="74" t="s">
        <v>461</v>
      </c>
      <c r="E114" s="74"/>
      <c r="F114" s="74"/>
      <c r="G114" s="74"/>
      <c r="H114" s="67" t="s">
        <v>271</v>
      </c>
      <c r="I114" s="67"/>
      <c r="J114" s="24"/>
      <c r="K114" s="67" t="s">
        <v>268</v>
      </c>
      <c r="L114" s="67"/>
      <c r="M114" s="54" t="s">
        <v>462</v>
      </c>
      <c r="N114" s="68"/>
      <c r="O114" s="68"/>
      <c r="P114" s="55"/>
      <c r="Q114" s="67" t="s">
        <v>271</v>
      </c>
      <c r="R114" s="67"/>
    </row>
    <row r="115" spans="1:18" ht="13.5" customHeight="1">
      <c r="A115" s="10"/>
      <c r="B115" s="40" t="s">
        <v>447</v>
      </c>
      <c r="C115" s="40"/>
      <c r="D115" s="41" t="s">
        <v>577</v>
      </c>
      <c r="E115" s="63"/>
      <c r="F115" s="63"/>
      <c r="G115" s="63"/>
      <c r="H115" s="65">
        <v>240</v>
      </c>
      <c r="I115" s="66"/>
      <c r="J115" s="24"/>
      <c r="K115" s="34" t="s">
        <v>265</v>
      </c>
      <c r="L115" s="34"/>
      <c r="M115" s="37" t="s">
        <v>4</v>
      </c>
      <c r="N115" s="38"/>
      <c r="O115" s="38"/>
      <c r="P115" s="39"/>
      <c r="Q115" s="58">
        <v>24</v>
      </c>
      <c r="R115" s="58"/>
    </row>
    <row r="116" spans="1:18" ht="13.5" customHeight="1">
      <c r="A116" s="10"/>
      <c r="B116" s="40" t="s">
        <v>448</v>
      </c>
      <c r="C116" s="40"/>
      <c r="D116" s="31" t="s">
        <v>2</v>
      </c>
      <c r="E116" s="32"/>
      <c r="F116" s="32"/>
      <c r="G116" s="33"/>
      <c r="H116" s="36">
        <v>156</v>
      </c>
      <c r="I116" s="36"/>
      <c r="J116" s="24"/>
      <c r="K116" s="54" t="s">
        <v>266</v>
      </c>
      <c r="L116" s="55"/>
      <c r="M116" s="37" t="s">
        <v>578</v>
      </c>
      <c r="N116" s="38"/>
      <c r="O116" s="38"/>
      <c r="P116" s="39"/>
      <c r="Q116" s="56">
        <v>180</v>
      </c>
      <c r="R116" s="57"/>
    </row>
    <row r="117" spans="1:18" ht="13.5" customHeight="1">
      <c r="A117" s="10"/>
      <c r="B117" s="40" t="s">
        <v>449</v>
      </c>
      <c r="C117" s="40"/>
      <c r="D117" s="41" t="s">
        <v>583</v>
      </c>
      <c r="E117" s="41"/>
      <c r="F117" s="41"/>
      <c r="G117" s="41"/>
      <c r="H117" s="36">
        <v>3576.88</v>
      </c>
      <c r="I117" s="36"/>
      <c r="J117" s="24"/>
      <c r="K117" s="34" t="s">
        <v>267</v>
      </c>
      <c r="L117" s="34"/>
      <c r="M117" s="37" t="s">
        <v>582</v>
      </c>
      <c r="N117" s="38"/>
      <c r="O117" s="38"/>
      <c r="P117" s="39"/>
      <c r="Q117" s="58">
        <v>3500</v>
      </c>
      <c r="R117" s="58"/>
    </row>
    <row r="118" spans="1:18" ht="13.5" customHeight="1">
      <c r="A118" s="10"/>
      <c r="B118" s="40" t="s">
        <v>450</v>
      </c>
      <c r="C118" s="40"/>
      <c r="D118" s="41"/>
      <c r="E118" s="41"/>
      <c r="F118" s="41"/>
      <c r="G118" s="41"/>
      <c r="H118" s="36"/>
      <c r="I118" s="36"/>
      <c r="J118" s="24"/>
      <c r="K118" s="40" t="s">
        <v>453</v>
      </c>
      <c r="L118" s="40"/>
      <c r="M118" s="31" t="s">
        <v>584</v>
      </c>
      <c r="N118" s="32"/>
      <c r="O118" s="32"/>
      <c r="P118" s="33"/>
      <c r="Q118" s="58">
        <v>76.88</v>
      </c>
      <c r="R118" s="58"/>
    </row>
    <row r="119" spans="1:18" ht="13.5" customHeight="1">
      <c r="A119" s="10"/>
      <c r="B119" s="40" t="s">
        <v>451</v>
      </c>
      <c r="C119" s="40"/>
      <c r="D119" s="41"/>
      <c r="E119" s="41"/>
      <c r="F119" s="41"/>
      <c r="G119" s="41"/>
      <c r="H119" s="36"/>
      <c r="I119" s="36"/>
      <c r="J119" s="24"/>
      <c r="K119" s="54" t="s">
        <v>272</v>
      </c>
      <c r="L119" s="68"/>
      <c r="M119" s="68"/>
      <c r="N119" s="68"/>
      <c r="O119" s="68"/>
      <c r="P119" s="55"/>
      <c r="Q119" s="59">
        <f>SUM(Q115:R118)</f>
        <v>3780.88</v>
      </c>
      <c r="R119" s="59"/>
    </row>
    <row r="120" spans="1:18" ht="13.5" customHeight="1">
      <c r="A120" s="10"/>
      <c r="B120" s="40" t="s">
        <v>452</v>
      </c>
      <c r="C120" s="40"/>
      <c r="D120" s="41" t="s">
        <v>581</v>
      </c>
      <c r="E120" s="41"/>
      <c r="F120" s="41"/>
      <c r="G120" s="41"/>
      <c r="H120" s="36">
        <v>750</v>
      </c>
      <c r="I120" s="36"/>
      <c r="J120" s="24"/>
      <c r="K120" s="67" t="s">
        <v>270</v>
      </c>
      <c r="L120" s="67"/>
      <c r="M120" s="54" t="s">
        <v>462</v>
      </c>
      <c r="N120" s="68"/>
      <c r="O120" s="68"/>
      <c r="P120" s="55"/>
      <c r="Q120" s="67" t="s">
        <v>271</v>
      </c>
      <c r="R120" s="67"/>
    </row>
    <row r="121" spans="1:18" ht="13.5" customHeight="1">
      <c r="A121" s="10"/>
      <c r="B121" s="40" t="s">
        <v>453</v>
      </c>
      <c r="C121" s="40"/>
      <c r="D121" s="41"/>
      <c r="E121" s="41"/>
      <c r="F121" s="41"/>
      <c r="G121" s="41"/>
      <c r="H121" s="36"/>
      <c r="I121" s="36"/>
      <c r="J121" s="24"/>
      <c r="K121" s="34" t="s">
        <v>265</v>
      </c>
      <c r="L121" s="34"/>
      <c r="M121" s="37"/>
      <c r="N121" s="38"/>
      <c r="O121" s="38"/>
      <c r="P121" s="39"/>
      <c r="Q121" s="58"/>
      <c r="R121" s="58"/>
    </row>
    <row r="122" spans="1:18" ht="13.5" customHeight="1">
      <c r="A122" s="10"/>
      <c r="B122" s="34" t="s">
        <v>456</v>
      </c>
      <c r="C122" s="34"/>
      <c r="D122" s="34"/>
      <c r="E122" s="34"/>
      <c r="F122" s="34"/>
      <c r="G122" s="34"/>
      <c r="H122" s="43">
        <f>SUM(H115:I121)</f>
        <v>4722.88</v>
      </c>
      <c r="I122" s="44"/>
      <c r="J122" s="24"/>
      <c r="K122" s="54" t="s">
        <v>266</v>
      </c>
      <c r="L122" s="55"/>
      <c r="M122" s="37"/>
      <c r="N122" s="38"/>
      <c r="O122" s="38"/>
      <c r="P122" s="39"/>
      <c r="Q122" s="56"/>
      <c r="R122" s="57"/>
    </row>
    <row r="123" spans="1:18" ht="13.5" customHeight="1">
      <c r="A123" s="10"/>
      <c r="B123" s="10"/>
      <c r="C123" s="10"/>
      <c r="D123" s="10"/>
      <c r="E123" s="10"/>
      <c r="F123" s="10"/>
      <c r="G123" s="10"/>
      <c r="H123" s="10"/>
      <c r="I123" s="10"/>
      <c r="J123" s="24"/>
      <c r="K123" s="34" t="s">
        <v>269</v>
      </c>
      <c r="L123" s="34"/>
      <c r="M123" s="37"/>
      <c r="N123" s="38"/>
      <c r="O123" s="38"/>
      <c r="P123" s="39"/>
      <c r="Q123" s="58"/>
      <c r="R123" s="58"/>
    </row>
    <row r="124" spans="1:18" ht="13.5" customHeight="1">
      <c r="A124" s="10"/>
      <c r="B124" s="10"/>
      <c r="C124" s="10"/>
      <c r="D124" s="10"/>
      <c r="E124" s="10"/>
      <c r="F124" s="10"/>
      <c r="G124" s="10"/>
      <c r="H124" s="10"/>
      <c r="I124" s="10"/>
      <c r="J124" s="24"/>
      <c r="K124" s="54" t="s">
        <v>453</v>
      </c>
      <c r="L124" s="55"/>
      <c r="M124" s="37" t="s">
        <v>585</v>
      </c>
      <c r="N124" s="38"/>
      <c r="O124" s="38"/>
      <c r="P124" s="39"/>
      <c r="Q124" s="92">
        <v>320</v>
      </c>
      <c r="R124" s="93"/>
    </row>
    <row r="125" spans="1:18" ht="13.5" customHeight="1">
      <c r="A125" s="10"/>
      <c r="B125" s="10"/>
      <c r="C125" s="10"/>
      <c r="D125" s="10"/>
      <c r="E125" s="10"/>
      <c r="F125" s="10"/>
      <c r="G125" s="10"/>
      <c r="H125" s="10"/>
      <c r="I125" s="10"/>
      <c r="J125" s="24"/>
      <c r="K125" s="54" t="s">
        <v>273</v>
      </c>
      <c r="L125" s="68"/>
      <c r="M125" s="68"/>
      <c r="N125" s="68"/>
      <c r="O125" s="68"/>
      <c r="P125" s="55"/>
      <c r="Q125" s="59">
        <f>SUM(Q121:R124)</f>
        <v>320</v>
      </c>
      <c r="R125" s="59"/>
    </row>
    <row r="126" spans="1:18" ht="13.5" customHeight="1">
      <c r="A126" s="10"/>
      <c r="B126" s="10"/>
      <c r="C126" s="10"/>
      <c r="D126" s="10"/>
      <c r="E126" s="10"/>
      <c r="F126" s="10"/>
      <c r="G126" s="10"/>
      <c r="H126" s="10"/>
      <c r="I126" s="10"/>
      <c r="J126" s="24"/>
      <c r="K126" s="34" t="s">
        <v>455</v>
      </c>
      <c r="L126" s="34"/>
      <c r="M126" s="34"/>
      <c r="N126" s="34"/>
      <c r="O126" s="34"/>
      <c r="P126" s="34"/>
      <c r="Q126" s="52">
        <f>Q119+Q125</f>
        <v>4100.88</v>
      </c>
      <c r="R126" s="53"/>
    </row>
    <row r="127" spans="1:18" ht="4.5" customHeight="1">
      <c r="A127" s="10"/>
      <c r="B127" s="10"/>
      <c r="C127" s="10"/>
      <c r="D127" s="10"/>
      <c r="E127" s="10"/>
      <c r="F127" s="10"/>
      <c r="G127" s="10"/>
      <c r="H127" s="10"/>
      <c r="I127" s="10"/>
      <c r="J127" s="24"/>
      <c r="K127" s="10"/>
      <c r="L127" s="10"/>
      <c r="M127" s="10"/>
      <c r="N127" s="10"/>
      <c r="O127" s="10"/>
      <c r="P127" s="10"/>
      <c r="Q127" s="10"/>
      <c r="R127" s="10"/>
    </row>
    <row r="128" spans="1:18" ht="12" customHeight="1">
      <c r="A128" s="10"/>
      <c r="B128" s="54" t="s">
        <v>244</v>
      </c>
      <c r="C128" s="68"/>
      <c r="D128" s="68"/>
      <c r="E128" s="68"/>
      <c r="F128" s="68"/>
      <c r="G128" s="68"/>
      <c r="H128" s="68"/>
      <c r="I128" s="68"/>
      <c r="J128" s="68"/>
      <c r="K128" s="68"/>
      <c r="L128" s="68"/>
      <c r="M128" s="68"/>
      <c r="N128" s="68"/>
      <c r="O128" s="68"/>
      <c r="P128" s="55"/>
      <c r="Q128" s="52">
        <f>H122-Q126</f>
        <v>622</v>
      </c>
      <c r="R128" s="53"/>
    </row>
    <row r="129" spans="1:18" ht="4.5" customHeight="1">
      <c r="A129" s="10"/>
      <c r="B129" s="23"/>
      <c r="C129" s="23"/>
      <c r="D129" s="23"/>
      <c r="E129" s="23"/>
      <c r="F129" s="23"/>
      <c r="G129" s="23"/>
      <c r="H129" s="23"/>
      <c r="I129" s="23"/>
      <c r="J129" s="23"/>
      <c r="K129" s="23"/>
      <c r="L129" s="23"/>
      <c r="M129" s="23"/>
      <c r="N129" s="23"/>
      <c r="O129" s="23"/>
      <c r="P129" s="23"/>
      <c r="Q129" s="23"/>
      <c r="R129" s="10"/>
    </row>
    <row r="130" spans="2:18" ht="12" customHeight="1">
      <c r="B130" s="54" t="s">
        <v>274</v>
      </c>
      <c r="C130" s="68"/>
      <c r="D130" s="68"/>
      <c r="E130" s="68"/>
      <c r="F130" s="68"/>
      <c r="G130" s="68"/>
      <c r="H130" s="68"/>
      <c r="I130" s="68"/>
      <c r="J130" s="68"/>
      <c r="K130" s="68"/>
      <c r="L130" s="68"/>
      <c r="M130" s="68"/>
      <c r="N130" s="68"/>
      <c r="O130" s="68"/>
      <c r="P130" s="55"/>
      <c r="Q130" s="90">
        <f>IF(M108=0,0,Q128/M108)</f>
        <v>62.2</v>
      </c>
      <c r="R130" s="91"/>
    </row>
    <row r="131" ht="4.5" customHeight="1"/>
    <row r="132" spans="2:18" ht="12" customHeight="1">
      <c r="B132" s="86" t="s">
        <v>264</v>
      </c>
      <c r="C132" s="86"/>
      <c r="D132" s="86"/>
      <c r="E132" s="86"/>
      <c r="F132" s="86"/>
      <c r="G132" s="86"/>
      <c r="H132" s="86"/>
      <c r="I132" s="86"/>
      <c r="J132" s="86"/>
      <c r="K132" s="86"/>
      <c r="L132" s="86"/>
      <c r="M132" s="86"/>
      <c r="N132" s="86"/>
      <c r="O132" s="86"/>
      <c r="P132" s="87"/>
      <c r="Q132" s="88">
        <f>IF(M108=0,0,H122/M108)</f>
        <v>472.288</v>
      </c>
      <c r="R132" s="89"/>
    </row>
  </sheetData>
  <sheetProtection selectLockedCells="1"/>
  <mergeCells count="134">
    <mergeCell ref="D121:G121"/>
    <mergeCell ref="M105:R105"/>
    <mergeCell ref="M106:R106"/>
    <mergeCell ref="Q120:R120"/>
    <mergeCell ref="F105:G105"/>
    <mergeCell ref="F106:G106"/>
    <mergeCell ref="J107:L107"/>
    <mergeCell ref="H107:I107"/>
    <mergeCell ref="Q119:R119"/>
    <mergeCell ref="K125:P125"/>
    <mergeCell ref="M120:P120"/>
    <mergeCell ref="K124:L124"/>
    <mergeCell ref="K120:L120"/>
    <mergeCell ref="M123:P123"/>
    <mergeCell ref="K119:P119"/>
    <mergeCell ref="Q124:R124"/>
    <mergeCell ref="Q121:R121"/>
    <mergeCell ref="K121:L121"/>
    <mergeCell ref="K122:L122"/>
    <mergeCell ref="M122:P122"/>
    <mergeCell ref="Q122:R122"/>
    <mergeCell ref="M121:P121"/>
    <mergeCell ref="Q123:R123"/>
    <mergeCell ref="B132:P132"/>
    <mergeCell ref="Q132:R132"/>
    <mergeCell ref="Q128:R128"/>
    <mergeCell ref="B128:P128"/>
    <mergeCell ref="B130:P130"/>
    <mergeCell ref="Q130:R130"/>
    <mergeCell ref="D80:R80"/>
    <mergeCell ref="D90:I90"/>
    <mergeCell ref="M90:R90"/>
    <mergeCell ref="M82:R82"/>
    <mergeCell ref="M88:R88"/>
    <mergeCell ref="K82:L82"/>
    <mergeCell ref="D82:I82"/>
    <mergeCell ref="D88:I88"/>
    <mergeCell ref="K86:L86"/>
    <mergeCell ref="M86:R86"/>
    <mergeCell ref="M84:R84"/>
    <mergeCell ref="B84:C84"/>
    <mergeCell ref="B86:C86"/>
    <mergeCell ref="D84:I84"/>
    <mergeCell ref="K88:L88"/>
    <mergeCell ref="O81:P81"/>
    <mergeCell ref="H114:I114"/>
    <mergeCell ref="B104:R104"/>
    <mergeCell ref="B114:C114"/>
    <mergeCell ref="D114:G114"/>
    <mergeCell ref="B113:R113"/>
    <mergeCell ref="B90:C90"/>
    <mergeCell ref="D86:I86"/>
    <mergeCell ref="K84:L84"/>
    <mergeCell ref="B88:C88"/>
    <mergeCell ref="K90:L90"/>
    <mergeCell ref="F108:G108"/>
    <mergeCell ref="H105:I105"/>
    <mergeCell ref="H106:I106"/>
    <mergeCell ref="F107:G107"/>
    <mergeCell ref="J105:L105"/>
    <mergeCell ref="J106:L106"/>
    <mergeCell ref="B93:R93"/>
    <mergeCell ref="D105:E105"/>
    <mergeCell ref="D106:E106"/>
    <mergeCell ref="B116:C116"/>
    <mergeCell ref="B110:R110"/>
    <mergeCell ref="B95:R95"/>
    <mergeCell ref="B92:R92"/>
    <mergeCell ref="M107:R107"/>
    <mergeCell ref="D107:E107"/>
    <mergeCell ref="D108:E108"/>
    <mergeCell ref="B106:C106"/>
    <mergeCell ref="O111:R111"/>
    <mergeCell ref="K114:L114"/>
    <mergeCell ref="H117:I117"/>
    <mergeCell ref="H118:I118"/>
    <mergeCell ref="K115:L115"/>
    <mergeCell ref="B107:C107"/>
    <mergeCell ref="B108:C108"/>
    <mergeCell ref="B102:R102"/>
    <mergeCell ref="Q114:R114"/>
    <mergeCell ref="M114:P114"/>
    <mergeCell ref="M108:R108"/>
    <mergeCell ref="Q115:R115"/>
    <mergeCell ref="J108:L108"/>
    <mergeCell ref="L111:N111"/>
    <mergeCell ref="K117:L117"/>
    <mergeCell ref="B119:C119"/>
    <mergeCell ref="D115:G115"/>
    <mergeCell ref="B111:I111"/>
    <mergeCell ref="J111:K111"/>
    <mergeCell ref="D118:G118"/>
    <mergeCell ref="D116:G116"/>
    <mergeCell ref="H115:I115"/>
    <mergeCell ref="Q125:R125"/>
    <mergeCell ref="M124:P124"/>
    <mergeCell ref="B80:C80"/>
    <mergeCell ref="B82:C82"/>
    <mergeCell ref="B120:C120"/>
    <mergeCell ref="B115:C115"/>
    <mergeCell ref="B117:C117"/>
    <mergeCell ref="B118:C118"/>
    <mergeCell ref="B96:R96"/>
    <mergeCell ref="M115:P115"/>
    <mergeCell ref="B99:D99"/>
    <mergeCell ref="E101:R101"/>
    <mergeCell ref="K126:P126"/>
    <mergeCell ref="Q126:R126"/>
    <mergeCell ref="K116:L116"/>
    <mergeCell ref="Q116:R116"/>
    <mergeCell ref="Q117:R117"/>
    <mergeCell ref="Q118:R118"/>
    <mergeCell ref="K118:L118"/>
    <mergeCell ref="M117:P117"/>
    <mergeCell ref="H120:I120"/>
    <mergeCell ref="D120:G120"/>
    <mergeCell ref="B122:G122"/>
    <mergeCell ref="H122:I122"/>
    <mergeCell ref="H121:I121"/>
    <mergeCell ref="B98:R98"/>
    <mergeCell ref="E100:R100"/>
    <mergeCell ref="B101:D101"/>
    <mergeCell ref="E99:R99"/>
    <mergeCell ref="B100:D100"/>
    <mergeCell ref="M118:P118"/>
    <mergeCell ref="K123:L123"/>
    <mergeCell ref="B105:C105"/>
    <mergeCell ref="H116:I116"/>
    <mergeCell ref="M116:P116"/>
    <mergeCell ref="H119:I119"/>
    <mergeCell ref="B121:C121"/>
    <mergeCell ref="D117:G117"/>
    <mergeCell ref="H108:I108"/>
    <mergeCell ref="D119:G119"/>
  </mergeCells>
  <conditionalFormatting sqref="J111 Q128:R128 D84 Q132:R132 H122:I122 D115:I121 M115:M118 Q115:R119 M121:M124 Q121:R126 D80 O111 D86 D82 M88 B96:R96 B102:R102 E101:R101 B101 F99:R99 E99:E100 D90 M90 B93 D88 M84 M86 Q130 M82 M106 D106:L108 M107:R108">
    <cfRule type="cellIs" priority="1" dxfId="0" operator="equal" stopIfTrue="1">
      <formula>0</formula>
    </cfRule>
  </conditionalFormatting>
  <dataValidations count="12">
    <dataValidation type="list" allowBlank="1" showInputMessage="1" showErrorMessage="1" sqref="D84:I84">
      <formula1>INDIRECT(SUBSTITUTE(M82," ",""))</formula1>
    </dataValidation>
    <dataValidation type="list" allowBlank="1" showInputMessage="1" showErrorMessage="1" sqref="M84:R84">
      <formula1>INDIRECT(SUBSTITUTE(D84," ",""))</formula1>
    </dataValidation>
    <dataValidation type="list" allowBlank="1" showInputMessage="1" showErrorMessage="1" sqref="D86:I86">
      <formula1>DelivererType</formula1>
    </dataValidation>
    <dataValidation type="list" allowBlank="1" showInputMessage="1" showErrorMessage="1" sqref="M86:R86">
      <formula1>DeliveryQuarter</formula1>
    </dataValidation>
    <dataValidation type="list" allowBlank="1" showInputMessage="1" showErrorMessage="1" sqref="D88:I88">
      <formula1>NoofSessions</formula1>
    </dataValidation>
    <dataValidation type="list" allowBlank="1" showInputMessage="1" showErrorMessage="1" sqref="M88:R88">
      <formula1>NoofBlocks</formula1>
    </dataValidation>
    <dataValidation type="list" allowBlank="1" showInputMessage="1" showErrorMessage="1" sqref="D90:I90">
      <formula1>SettingType</formula1>
    </dataValidation>
    <dataValidation type="list" allowBlank="1" showInputMessage="1" showErrorMessage="1" sqref="M90:R90">
      <formula1>Sport</formula1>
    </dataValidation>
    <dataValidation type="list" allowBlank="1" showInputMessage="1" showErrorMessage="1" sqref="M82:R82">
      <formula1>Region</formula1>
    </dataValidation>
    <dataValidation allowBlank="1" showErrorMessage="1" sqref="D82"/>
    <dataValidation type="list" allowBlank="1" showInputMessage="1" showErrorMessage="1" sqref="J111:K111">
      <formula1>MeasureSustainedParticipantsTargets</formula1>
    </dataValidation>
    <dataValidation type="list" allowBlank="1" showInputMessage="1" showErrorMessage="1" sqref="O111:R111">
      <formula1>IfYesHow</formula1>
    </dataValidation>
  </dataValidations>
  <printOptions/>
  <pageMargins left="0.75" right="0.75" top="0.49" bottom="0.25" header="0.5" footer="0.5"/>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Liney</dc:creator>
  <cp:keywords/>
  <dc:description/>
  <cp:lastModifiedBy>Richard</cp:lastModifiedBy>
  <cp:lastPrinted>2011-09-15T08:50:03Z</cp:lastPrinted>
  <dcterms:created xsi:type="dcterms:W3CDTF">2009-09-18T09:39:43Z</dcterms:created>
  <dcterms:modified xsi:type="dcterms:W3CDTF">2012-04-20T21:16:59Z</dcterms:modified>
  <cp:category/>
  <cp:version/>
  <cp:contentType/>
  <cp:contentStatus/>
</cp:coreProperties>
</file>